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EDIDO (2)" sheetId="1" r:id="rId4"/>
  </sheets>
</workbook>
</file>

<file path=xl/sharedStrings.xml><?xml version="1.0" encoding="utf-8"?>
<sst xmlns="http://schemas.openxmlformats.org/spreadsheetml/2006/main" uniqueCount="453">
  <si>
    <t>FECHA</t>
  </si>
  <si>
    <t>CLIENTE: PERSONA FÍSICA O MORAL</t>
  </si>
  <si>
    <t>DOMICILIO</t>
  </si>
  <si>
    <t>RFC</t>
  </si>
  <si>
    <t>CORREO</t>
  </si>
  <si>
    <t>CELULAR /WHATSAPP</t>
  </si>
  <si>
    <t>VENDEDOR</t>
  </si>
  <si>
    <t>OBSERVACIONES</t>
  </si>
  <si>
    <t>CAJA</t>
  </si>
  <si>
    <t>PIEZAS</t>
  </si>
  <si>
    <t>CODIGO</t>
  </si>
  <si>
    <t>CERAS PARA CABELLO</t>
  </si>
  <si>
    <t>PRECIO DISTRIBUIDOR</t>
  </si>
  <si>
    <t>IMPORTE</t>
  </si>
  <si>
    <t>PIEZAS X CAJA</t>
  </si>
  <si>
    <t>NMEHB1</t>
  </si>
  <si>
    <t>Easy Hold HAIR Styling WAX B1 GUM GUM 150ml</t>
  </si>
  <si>
    <t>NMEHB2</t>
  </si>
  <si>
    <t>Easy Hold HAIR Styling WAX B2 SPORT 150ml</t>
  </si>
  <si>
    <t>NMEHB3</t>
  </si>
  <si>
    <t>Easy Hold HAIR Styling WAX B3 FLAMMING 150ml</t>
  </si>
  <si>
    <t>NMEHB6</t>
  </si>
  <si>
    <t>Easy Hold HAIR Styling WAX B6 MYSTIC GUMMY 150ml</t>
  </si>
  <si>
    <t>NMEHB7</t>
  </si>
  <si>
    <t>Cire Coiffante HAIR Styling WAX B7 GOLD ONE 150ml</t>
  </si>
  <si>
    <t>NMEHB9</t>
  </si>
  <si>
    <t>Easy Hold HAIR Styling WAX B9 COLA 150ml</t>
  </si>
  <si>
    <t>NMHSW01</t>
  </si>
  <si>
    <t>HAIR Styling WAX 01 GUMGUM 150ml</t>
  </si>
  <si>
    <t>NMHSW02</t>
  </si>
  <si>
    <t>HAIR Styling WAX 02 SPORT 150ml</t>
  </si>
  <si>
    <t>NMHSW03</t>
  </si>
  <si>
    <t>HAIR Styling WAX 03 FLAMING 150ml</t>
  </si>
  <si>
    <t>NMHSW04</t>
  </si>
  <si>
    <t>HAIR Styling WAX 04 RUGBY 150ml</t>
  </si>
  <si>
    <t>NMHSW05</t>
  </si>
  <si>
    <t>HAIR Styling WAX 05 KERATIN 150ml</t>
  </si>
  <si>
    <t>NMHSW06</t>
  </si>
  <si>
    <t>HAIR Styling WAX 06 MYSTIC GUMMY 150ml</t>
  </si>
  <si>
    <t>NMHSW07</t>
  </si>
  <si>
    <t>HAIR Styling WAX 07 GOLD ONE 150ml</t>
  </si>
  <si>
    <t>NMHSW09</t>
  </si>
  <si>
    <t>HAIR Styling WAX 09 COLA 150ml</t>
  </si>
  <si>
    <t>NMHSW08</t>
  </si>
  <si>
    <t>HAIR Styling WAX 08 MATTE 150ml</t>
  </si>
  <si>
    <t>NMPCC1</t>
  </si>
  <si>
    <t>Coloring &amp; Styling WAX C1 Light Silver 150ml</t>
  </si>
  <si>
    <t>NMPCC3</t>
  </si>
  <si>
    <t>Coloring &amp; Styling WAX C3 DARK BLACK 150ml</t>
  </si>
  <si>
    <t>NMPCC4</t>
  </si>
  <si>
    <t>Pretty Color HAIR WAX C4 YELLOW 150ml</t>
  </si>
  <si>
    <t>NMPCC5</t>
  </si>
  <si>
    <t>Pretty Color HAIR WAX C5 PURPLE 150ml</t>
  </si>
  <si>
    <t>NMPCC6</t>
  </si>
  <si>
    <t>Pretty Color HAIR WAX C6 GREEN 150ml</t>
  </si>
  <si>
    <t>NMPCC7</t>
  </si>
  <si>
    <t>Pretty Color HAIR WAX C7 RED  150ml</t>
  </si>
  <si>
    <t>NMPCC8</t>
  </si>
  <si>
    <t>Pretty Color HAIR WAX C8 BLUE 150ml</t>
  </si>
  <si>
    <t>NMSW1</t>
  </si>
  <si>
    <t>HAIR Styling SPIDER WAX S1 BLACK WINDOW 150ml</t>
  </si>
  <si>
    <t>NMSW2</t>
  </si>
  <si>
    <t>HAIR Styling SPIDER WAX S2 TARANTULA 150 ml</t>
  </si>
  <si>
    <t>NMSW3</t>
  </si>
  <si>
    <t>HAIR Styling SPIDER WAX S3 BLUEWEB 150ml</t>
  </si>
  <si>
    <t>NMHSC5</t>
  </si>
  <si>
    <t>HAIR Styling CREAM 5 150ml</t>
  </si>
  <si>
    <t>NMHSC6</t>
  </si>
  <si>
    <t>HAIR Styling CREAM 6 150ml</t>
  </si>
  <si>
    <t>NMM01</t>
  </si>
  <si>
    <t>M1 Matte HAIR Defining Paste 100ml</t>
  </si>
  <si>
    <t>NMM02</t>
  </si>
  <si>
    <t>M2 Matte Clay Hair Styling Wax Keratin 100ml</t>
  </si>
  <si>
    <t>NMM03</t>
  </si>
  <si>
    <t>M3 Matte Paste Hair Texturizing Mess Up 100ml</t>
  </si>
  <si>
    <t>NMM04</t>
  </si>
  <si>
    <t>M4 Matte Finish Hair  Styling Wax Super High Hold 100ml</t>
  </si>
  <si>
    <t>NMM05</t>
  </si>
  <si>
    <t>M5 FIBRE Hair Sculpting Paste Matte Look 100ml</t>
  </si>
  <si>
    <t>NMSW101</t>
  </si>
  <si>
    <t>HAIR Styling SPIDER WAX S1 BLACK WINDOW 100ml</t>
  </si>
  <si>
    <t>NMSW102</t>
  </si>
  <si>
    <t>HAIR Styling SPIDER WAX S2 TARANTULA 100ml</t>
  </si>
  <si>
    <t>NMSW103</t>
  </si>
  <si>
    <t>HAIR Styling SPIDER WAX S3 BLUEWEB 100ml</t>
  </si>
  <si>
    <t>NMHSW101</t>
  </si>
  <si>
    <t>HAIR Styling WAX 01 GUMGUM 100ml</t>
  </si>
  <si>
    <t>NMHSW102</t>
  </si>
  <si>
    <t>HAIR Styling WAX 02 SPORT 100ml</t>
  </si>
  <si>
    <t>NMHSW103</t>
  </si>
  <si>
    <t>HAIR Styling WAX 03 FLAMING 100ml</t>
  </si>
  <si>
    <t>NMHSW104</t>
  </si>
  <si>
    <t>HAIR Styling WAX 04 RUGBY 100ml</t>
  </si>
  <si>
    <t>NMHSW105</t>
  </si>
  <si>
    <t>HAIR Styling WAX 05 KERATIN 100ml</t>
  </si>
  <si>
    <t>NMHSW106</t>
  </si>
  <si>
    <t>HAIR Styling WAX 06 MYSTIC GUMMY 100ml</t>
  </si>
  <si>
    <t>NMHSW107</t>
  </si>
  <si>
    <t>HAIR Styling WAX 07 GOLD ONE 100ml</t>
  </si>
  <si>
    <t>NMHSW108</t>
  </si>
  <si>
    <t>HAIR Styling WAX 09 COLA 100ml</t>
  </si>
  <si>
    <t>NMHSW109</t>
  </si>
  <si>
    <t>HAIR Styling WAX 08 MATTE 100ml</t>
  </si>
  <si>
    <t>NMPCC101</t>
  </si>
  <si>
    <t>Coloring &amp; Styling WAX C1 Light Silver 100ml</t>
  </si>
  <si>
    <t>FIBRAS CAPILARES</t>
  </si>
  <si>
    <t>NMHBFMB</t>
  </si>
  <si>
    <t>NISHMAN HAIR BUILDING FIBER Medium Brown (Set 2pz)</t>
  </si>
  <si>
    <t>NMHBFDB</t>
  </si>
  <si>
    <t>NISHMAN HAIR BUILDING FIBER Dark Brown (Set 2pz)</t>
  </si>
  <si>
    <t>NMHBFLB</t>
  </si>
  <si>
    <t>NISHMAN HAIR BUILDING FIBER Light Brown (Set 2pz)</t>
  </si>
  <si>
    <t>NMHBFB</t>
  </si>
  <si>
    <t>NISHMAN HAIR BUILDING FIBER Black (Set 2pz)</t>
  </si>
  <si>
    <t>NMLMS</t>
  </si>
  <si>
    <t>NISHMAN LOCKING MIST SPRAY ( HAIR STYLING LIQUID SPRAY) 100ml</t>
  </si>
  <si>
    <t>NMKFLB</t>
  </si>
  <si>
    <t>NISHMAN HAIR BUILDING KERATIN FIBER  // LIGHT BROWN 21gr</t>
  </si>
  <si>
    <t>NMKFMB</t>
  </si>
  <si>
    <t>NISHMAN HAIR BUILDING KERATIN FIBER  // MEDIUM BROWN 21gr</t>
  </si>
  <si>
    <t>NMKFDB</t>
  </si>
  <si>
    <t>NISHMAN HAIR BUILDING KERATIN FIBER  // DARK BROWN 21gr</t>
  </si>
  <si>
    <t>NMKFB</t>
  </si>
  <si>
    <t>NISHMAN HAIR BUILDING KERATIN FIBER  // BLACK 21gr</t>
  </si>
  <si>
    <t>NMMTLB</t>
  </si>
  <si>
    <t>NISHMAN MAGIC TOUCH UP ROOT CONCEALER LIGHT BROWN 100ml</t>
  </si>
  <si>
    <t>NMMTMB</t>
  </si>
  <si>
    <t>NISHMAN MAGIC TOUCH UP ROOT CONCEALER MEDIUM BROWN 100ml</t>
  </si>
  <si>
    <t>NMMTDB</t>
  </si>
  <si>
    <t>NISHMAN MAGIC TOUCH UP ROOT CONCEALER DARK BROWN 100ml</t>
  </si>
  <si>
    <t>NMMTB</t>
  </si>
  <si>
    <t>NISHMAN MAGIC TOUCH UP ROOT CONCEALER BLACK 100ml</t>
  </si>
  <si>
    <t>NMBTP</t>
  </si>
  <si>
    <t>NISHMAN BARBER TALC POWDER 180gr</t>
  </si>
  <si>
    <t>GELES Y FIJADORES PARA CABELLO</t>
  </si>
  <si>
    <t>NMGEC</t>
  </si>
  <si>
    <t>HAIR Styling GEL  GUM  EFFECT CASUAL 300ml</t>
  </si>
  <si>
    <t>NMGEF</t>
  </si>
  <si>
    <t>HAIR Styling GEL GUM EFFECT FUCHSIA 300ml</t>
  </si>
  <si>
    <t>NMGUH53</t>
  </si>
  <si>
    <t>HAIR Styling GEL 5+ ULTRA HOLD 300ml</t>
  </si>
  <si>
    <t>NMGDS5</t>
  </si>
  <si>
    <t>HAIR Styling GEL 5 DYNAMIC STYLE 750ml</t>
  </si>
  <si>
    <t>NMGUH5</t>
  </si>
  <si>
    <t>HAIR Styling GEL 5+ ULTRA HOLD 750ml</t>
  </si>
  <si>
    <t>NMPS1</t>
  </si>
  <si>
    <t>POWDER STYLING MATTIFYING VOLUME POWDER  20ml</t>
  </si>
  <si>
    <t>NMCP1</t>
  </si>
  <si>
    <t>NISHMAN WHITE COVERAGE POWDER HAIR STYLING WAX CP1 20gr</t>
  </si>
  <si>
    <t>NMSEH04</t>
  </si>
  <si>
    <t xml:space="preserve">HAIR Styling SPRAY ULTRA HOLD 04 </t>
  </si>
  <si>
    <t>NMSUH05</t>
  </si>
  <si>
    <t>HAIR Styling SPRAY ULTRA HOLD 05</t>
  </si>
  <si>
    <t>TRATAMIENTOS PARA EL CABELLO</t>
  </si>
  <si>
    <t>NMRHT</t>
  </si>
  <si>
    <t>Revitalising HAIR TONIC 400ml</t>
  </si>
  <si>
    <t>NMRHT2</t>
  </si>
  <si>
    <t>Revitalising HAIR TONIC 200ml</t>
  </si>
  <si>
    <t>NM2PC</t>
  </si>
  <si>
    <t>Beard &amp; hair 2 PHASE CONDITIONER 400ml</t>
  </si>
  <si>
    <t>NMPHC1</t>
  </si>
  <si>
    <t>PRO-HAIR CONDITIONER Keratin 01  1250ml</t>
  </si>
  <si>
    <t>NMPHC5</t>
  </si>
  <si>
    <t>PRO-HAIR CONDITIONER Keratin 01 5000ml</t>
  </si>
  <si>
    <t>NMPHS1</t>
  </si>
  <si>
    <t>PRO-HAIR SHAMPOO 1250ml</t>
  </si>
  <si>
    <t>NMPHS3</t>
  </si>
  <si>
    <t>NISHMAN PROFESSIONAL HAIR SHAMPOO 03 (SULFATE FREE) 1250ml</t>
  </si>
  <si>
    <t>NMPHS5</t>
  </si>
  <si>
    <t>PRO-HAIR SHAMPOO 5000ml</t>
  </si>
  <si>
    <t>NMPHS4</t>
  </si>
  <si>
    <t>SALON SIZE SHAMPO 400ml</t>
  </si>
  <si>
    <t>NMHR2</t>
  </si>
  <si>
    <t>REMOVAL HARD WAX Natural</t>
  </si>
  <si>
    <t>NMHRA</t>
  </si>
  <si>
    <t>REMOVAL HARD WAX Azulen</t>
  </si>
  <si>
    <t>NMHRB</t>
  </si>
  <si>
    <t>REMOVAL HARD WAX Black</t>
  </si>
  <si>
    <t>NMHWBN</t>
  </si>
  <si>
    <t>HARD WAX BEANS Natural</t>
  </si>
  <si>
    <t>NMHWBA</t>
  </si>
  <si>
    <t>HARD WAX BEANS Azulen</t>
  </si>
  <si>
    <t>NMHWBB</t>
  </si>
  <si>
    <t>HARD WAX BEANS Black</t>
  </si>
  <si>
    <t>CUIDADO DE LA PIEL</t>
  </si>
  <si>
    <t>NMPOB</t>
  </si>
  <si>
    <t>PEEL-OFF MASK BLACK 150ml</t>
  </si>
  <si>
    <t>NMPOG</t>
  </si>
  <si>
    <t>PEEL-OFF MASK GOLD 150ml</t>
  </si>
  <si>
    <t>NMPOS</t>
  </si>
  <si>
    <t>PEEL-OFF MASK SILVER 150ml</t>
  </si>
  <si>
    <t>NMFSS01</t>
  </si>
  <si>
    <t>FACE&amp;SKIN SCRUB Apricot 150ml</t>
  </si>
  <si>
    <t>NMFSS02</t>
  </si>
  <si>
    <t>FACE&amp;SKIN SCRUB Avocado 150ml</t>
  </si>
  <si>
    <t>NMFCM</t>
  </si>
  <si>
    <t>NISHMAN  FACE CLAY MASK 300ml</t>
  </si>
  <si>
    <t>NMHFCB</t>
  </si>
  <si>
    <t>HAND&amp;FACE CARE CREAM Blackberry 300ml</t>
  </si>
  <si>
    <t>NMHFCP</t>
  </si>
  <si>
    <t>HAND&amp;FACE CARE CREAM Pomegranate  300ml</t>
  </si>
  <si>
    <t>NMHFCC</t>
  </si>
  <si>
    <t>HAND &amp; FACE CREAM 300 ML CLASSIC</t>
  </si>
  <si>
    <t>NMHFCO</t>
  </si>
  <si>
    <t>HAND &amp; FACE CREAM 300 ML OLIVE OIL</t>
  </si>
  <si>
    <t>CREMAS Y COLONIAS PARA DESPUES DEL AFEITADO</t>
  </si>
  <si>
    <t>NMCC401</t>
  </si>
  <si>
    <t>After Shave CREAM &amp; COLOGNE 2 IN 1 city senior 400ml</t>
  </si>
  <si>
    <t>NMCC402</t>
  </si>
  <si>
    <t>After Shave CREAM &amp; COLOGNE 2 IN 1 2 arctic blue 400ml</t>
  </si>
  <si>
    <t>NMCC403</t>
  </si>
  <si>
    <t>After Shave CREAM &amp; COLOGNE 2 IN 3 pyrogenous 400ml</t>
  </si>
  <si>
    <t>NMCC404</t>
  </si>
  <si>
    <t>After Shave CREAM &amp; COLOGNE 2 IN 4 gold one 400ml</t>
  </si>
  <si>
    <t>NMCC405</t>
  </si>
  <si>
    <t>After Shave CREAM &amp; COLOGNE 2 IN 5 invisible touch 400ml</t>
  </si>
  <si>
    <t>NMCC201</t>
  </si>
  <si>
    <t>After Shave CREAM &amp; COLOGNE 2 IN 1 1 city senior 200ml</t>
  </si>
  <si>
    <t>NMCC202</t>
  </si>
  <si>
    <t>After Shave CREAM &amp; COLOGNE 2 IN 1 2 arctic blue 200ml</t>
  </si>
  <si>
    <t>NMCC203</t>
  </si>
  <si>
    <t>After Shave CREAM &amp; COLOGNE 2 IN 1 3 pyrogenous 200ml</t>
  </si>
  <si>
    <t>NMCC204</t>
  </si>
  <si>
    <t>After Shave CREAM &amp; COLOGNE 2 IN 1 4 gold one 200ml</t>
  </si>
  <si>
    <t>NMCC205</t>
  </si>
  <si>
    <t>After Shave CREAM &amp; COLOGNE 2 IN 1 5 invisible touch 200ml</t>
  </si>
  <si>
    <t>NMCL4</t>
  </si>
  <si>
    <t>After Shave CARE LOTION 1 Iceberg 400ml</t>
  </si>
  <si>
    <t>NMASC401</t>
  </si>
  <si>
    <t>After Shave COLOGNE 1 Antarctic 400ml</t>
  </si>
  <si>
    <t>NMASC402</t>
  </si>
  <si>
    <t>After Shave COLOGNE 2 Storm 400ml</t>
  </si>
  <si>
    <t>NMASC403</t>
  </si>
  <si>
    <t>After Shave COLOGNE 3 Caribbean 400ml</t>
  </si>
  <si>
    <t>NMASC404</t>
  </si>
  <si>
    <t>After Shave COLOGNE 5 Volcano 400ml</t>
  </si>
  <si>
    <t>NMASC405</t>
  </si>
  <si>
    <t>After Shave COLOGNE  4 Lemon 400ml</t>
  </si>
  <si>
    <t>NMASCTL</t>
  </si>
  <si>
    <t>After Shave COLOGNE  Tradicional Lemon 400ml</t>
  </si>
  <si>
    <t>NMASC406</t>
  </si>
  <si>
    <t>After Shave COLOGNE 06 AQUA D'ASIL 400ml</t>
  </si>
  <si>
    <t>NMASC407</t>
  </si>
  <si>
    <t>After Shave COLOGNE 07 GOLD ONE 400ml</t>
  </si>
  <si>
    <t>NMASC408</t>
  </si>
  <si>
    <t>After Shave COLOGNE 08 SUN SENSE 400ml</t>
  </si>
  <si>
    <t>NMASC409</t>
  </si>
  <si>
    <t>After Shave COLOGNE 09 MARINE 400ml</t>
  </si>
  <si>
    <t>NMASC410</t>
  </si>
  <si>
    <t>After Shave COLOGNE 10 AMBER 400ml</t>
  </si>
  <si>
    <t>NMASC411</t>
  </si>
  <si>
    <t>After Shave COLOGNE   11 LEADER 400ml</t>
  </si>
  <si>
    <t>NMASC412</t>
  </si>
  <si>
    <t>After Shave COLOGNE 12 SPUNK 400ml</t>
  </si>
  <si>
    <t>NMASC201</t>
  </si>
  <si>
    <t>After Shave COLOGNE 1 Antarctic 200ml</t>
  </si>
  <si>
    <t>NMASC202</t>
  </si>
  <si>
    <t>After Shave COLOGNE 2 Storm 200ml</t>
  </si>
  <si>
    <t>NMASC203</t>
  </si>
  <si>
    <t>After Shave COLOGNE 3 Caribbean 200ml</t>
  </si>
  <si>
    <t>NMASC204</t>
  </si>
  <si>
    <t>After Shave COLOGNE 4 Lemon 200ml</t>
  </si>
  <si>
    <t>NMASC205</t>
  </si>
  <si>
    <t>After Shave COLOGNE 5 Volcano 200ml</t>
  </si>
  <si>
    <t>NMASC2NE</t>
  </si>
  <si>
    <t>After Shave COLOGNE NESLY NEW 200ml</t>
  </si>
  <si>
    <t>NMASC101</t>
  </si>
  <si>
    <t>After Shave COLOGNE ANTARCTICA 01 150ml</t>
  </si>
  <si>
    <t>NMASC102</t>
  </si>
  <si>
    <t>After Shave COLOGNE STORM 02 150ml</t>
  </si>
  <si>
    <t>NMASC103</t>
  </si>
  <si>
    <t>After Shave COLOGNE NESLY NEW 150ml</t>
  </si>
  <si>
    <t>NMASC104</t>
  </si>
  <si>
    <t>After Shave COLOGNE LEMON 04 150ml</t>
  </si>
  <si>
    <t>NMASC105</t>
  </si>
  <si>
    <t>After Shave COLOGNE VOLCANO 05 150ml</t>
  </si>
  <si>
    <t>NMDC1</t>
  </si>
  <si>
    <t>Daily Use COLOGNE 1000ml</t>
  </si>
  <si>
    <t>NMDC5</t>
  </si>
  <si>
    <t>Daily Use COLOGNE 5000ml</t>
  </si>
  <si>
    <t>GEL PARA AFEITADO</t>
  </si>
  <si>
    <t>NMSG01</t>
  </si>
  <si>
    <t>Fresh active SHAVING GEL Energizing 1 400ml</t>
  </si>
  <si>
    <t>NMSG02</t>
  </si>
  <si>
    <t>Fresh active SHAVING GEL Energizing 2 1000ml</t>
  </si>
  <si>
    <t>NMSG03</t>
  </si>
  <si>
    <t>Fresh active SHAVING GEL Easy Shave 3 400ml</t>
  </si>
  <si>
    <t>NMSG07</t>
  </si>
  <si>
    <t>Fresh active SHAVING GEL Gold one 7 400ml</t>
  </si>
  <si>
    <t>NMSG04</t>
  </si>
  <si>
    <t>Fresh active SHAVING GEL Easy Shave 4 1000ml</t>
  </si>
  <si>
    <t>NMSG08</t>
  </si>
  <si>
    <t>Fresh active SHAVING GEL Gold one 8 1000ml</t>
  </si>
  <si>
    <t>NMSG05</t>
  </si>
  <si>
    <t>Fresh active SHAVING GEL Energizing 5 750ml</t>
  </si>
  <si>
    <t>NMSG06</t>
  </si>
  <si>
    <t>Fresh active SHAVING GEL Easy Shave 6 750ml</t>
  </si>
  <si>
    <t>CUIDADO DE LA BARBA</t>
  </si>
  <si>
    <t>NMCO</t>
  </si>
  <si>
    <t>BEARD &amp; MUSTACHE CARE OIL75ml</t>
  </si>
  <si>
    <t>NMPSA</t>
  </si>
  <si>
    <t>BEARD &amp; MUSTACHE PERFUMED SPRAY ADONIS 75ml</t>
  </si>
  <si>
    <t>NMPSG</t>
  </si>
  <si>
    <t>BEARD &amp; MUSTACHE PERFUMED SPRAY GENIOUS 75ml</t>
  </si>
  <si>
    <t>NMMB</t>
  </si>
  <si>
    <t>MUSTACHE BEARD Styling Wax 100ml</t>
  </si>
  <si>
    <t>NMBMS</t>
  </si>
  <si>
    <t>NISHMAN BEARD&amp;MUSTACHE SHAMPOO  200ml</t>
  </si>
  <si>
    <t>NMBMC</t>
  </si>
  <si>
    <t>NISHMAN BEARD&amp;MUSTACHE CREAM CONDITIONER  200ml</t>
  </si>
  <si>
    <t>ACCESORIOS</t>
  </si>
  <si>
    <t>NMNSPD</t>
  </si>
  <si>
    <t>Neck Strip Plastic Dispenser </t>
  </si>
  <si>
    <t>NMBNS</t>
  </si>
  <si>
    <t>NISHMAN Neck Strip (Papel de Barberia)</t>
  </si>
  <si>
    <t>NM1056</t>
  </si>
  <si>
    <t>NISHMAN Midi Professional Shaving Brush 1056</t>
  </si>
  <si>
    <t>NM954S</t>
  </si>
  <si>
    <t>NISHMAN Neck Brush 954S (Synthetic Bristle)</t>
  </si>
  <si>
    <t>NM974S</t>
  </si>
  <si>
    <t>NISHMAN Neck Brush 974S (Synthetic Bristle)</t>
  </si>
  <si>
    <t>NMFBL</t>
  </si>
  <si>
    <t>NISHMAN Fade Brush  L</t>
  </si>
  <si>
    <t>NMFBR</t>
  </si>
  <si>
    <t>NISHMAN Fade Brush  R</t>
  </si>
  <si>
    <t>NMFBS</t>
  </si>
  <si>
    <t>NISHMAN Fade Brush  S</t>
  </si>
  <si>
    <t>NMHB29</t>
  </si>
  <si>
    <t>NISHMAN Hair Brush 29</t>
  </si>
  <si>
    <t>NMHB39</t>
  </si>
  <si>
    <t>NISHMAN Hair Brush 39</t>
  </si>
  <si>
    <t>NMHBFA</t>
  </si>
  <si>
    <t>NISHMAN Aplicador Hair Building fiber</t>
  </si>
  <si>
    <t>NMHC34</t>
  </si>
  <si>
    <t>NISHMAN Hair Comb 034</t>
  </si>
  <si>
    <t>NMHC37</t>
  </si>
  <si>
    <t>NISHMAN Hair Comb 037</t>
  </si>
  <si>
    <t>NMHC42</t>
  </si>
  <si>
    <t>NISHMAN Hair Comb 042</t>
  </si>
  <si>
    <t>NMHC43</t>
  </si>
  <si>
    <t>NISHMAN Hair Comb 043</t>
  </si>
  <si>
    <t>NMHC44</t>
  </si>
  <si>
    <t>NISHMAN Hair Comb 044</t>
  </si>
  <si>
    <t>NMGB</t>
  </si>
  <si>
    <t>NISHMAN Gif Box Kit Barberia</t>
  </si>
  <si>
    <t>NMHS</t>
  </si>
  <si>
    <t>NISHMAN Han Sanitizer</t>
  </si>
  <si>
    <t>NMSC</t>
  </si>
  <si>
    <t>NISHMAN SHAVER CLEANER 3in1 300ml</t>
  </si>
  <si>
    <t>NMST</t>
  </si>
  <si>
    <t>NISHMAN SCISSORS SET 4pz</t>
  </si>
  <si>
    <t>GAEE</t>
  </si>
  <si>
    <t>SERVICIO DE PAQUETERIA ESTAFETA</t>
  </si>
  <si>
    <t>BAREGK</t>
  </si>
  <si>
    <t>BRBB001</t>
  </si>
  <si>
    <t>BAREGK Beard Brush</t>
  </si>
  <si>
    <t>BRCB001</t>
  </si>
  <si>
    <t>BAREGK Cleaner Hair Brush</t>
  </si>
  <si>
    <t>BRHB001</t>
  </si>
  <si>
    <t>BAREGK Feather Hair Brush</t>
  </si>
  <si>
    <t>BRPV001</t>
  </si>
  <si>
    <t>BAREGK Pinza de velcro</t>
  </si>
  <si>
    <t>BRSB001</t>
  </si>
  <si>
    <t>BAREGK  Barber´s Soft Brush</t>
  </si>
  <si>
    <t>BRTB001</t>
  </si>
  <si>
    <t>BAREGK Trace L Brush</t>
  </si>
  <si>
    <t>BRTC001</t>
  </si>
  <si>
    <t>BAREGK Trimmer Comb</t>
  </si>
  <si>
    <t>BRBC001</t>
  </si>
  <si>
    <t>BAREGK Beer cup Porta Caguama</t>
  </si>
  <si>
    <t>BRDB001</t>
  </si>
  <si>
    <t>BAREGK DUAL BRUSH</t>
  </si>
  <si>
    <t>BRNSN</t>
  </si>
  <si>
    <t>BAREGK Neck strip Negro</t>
  </si>
  <si>
    <t>BRNSB</t>
  </si>
  <si>
    <t>BAREGK Neck Blanco</t>
  </si>
  <si>
    <t>BRB101</t>
  </si>
  <si>
    <t>BAREGK HAIR CLIPPER GRANDE</t>
  </si>
  <si>
    <t>BRB102</t>
  </si>
  <si>
    <t>BAREGK HAIR CLIPPER MINI</t>
  </si>
  <si>
    <t>BR1986G</t>
  </si>
  <si>
    <t>BAREGK 1986 HAIR CLIPPER GOLD</t>
  </si>
  <si>
    <t>BR1986S</t>
  </si>
  <si>
    <t>BAREGK 1986 HAIR CLIPPER SILVER</t>
  </si>
  <si>
    <t>BR1949G</t>
  </si>
  <si>
    <t>BAREGK 1949 HAIR CLIPPER GOLD</t>
  </si>
  <si>
    <t>BR1949S</t>
  </si>
  <si>
    <t>BAREGK 1949 HAIR CLIPPER SILVER</t>
  </si>
  <si>
    <t>BR1949</t>
  </si>
  <si>
    <t>BAREGK HAIR CLIPPER BUCCANEER</t>
  </si>
  <si>
    <t>RB101</t>
  </si>
  <si>
    <t>REPUESTO NAVAJAS MAQUINA BAREGK</t>
  </si>
  <si>
    <t>RB102</t>
  </si>
  <si>
    <t>REPUESTO NAVAJAS TERMINADORA BAREGK</t>
  </si>
  <si>
    <t>BRRC05</t>
  </si>
  <si>
    <t>BAREGK MÁQUINA RASURADORA DE PRECISIÓN</t>
  </si>
  <si>
    <t>BGNG</t>
  </si>
  <si>
    <t>BAREGK GUANTE DE NITRILO T/G CAJA CON 100 PZAS</t>
  </si>
  <si>
    <t>BGNM</t>
  </si>
  <si>
    <t>BAREGK GUANTE DE NITRILO T/M CAJA CON 100 PZAS</t>
  </si>
  <si>
    <t>BAREGK GUANTE DE NITRILO T/G  CARTÓN CON 20 CAJAS</t>
  </si>
  <si>
    <t>BAREGK GUANTE DE NITRILO T/M CARTÓN CON 20 CAJAS</t>
  </si>
  <si>
    <t>KM1949</t>
  </si>
  <si>
    <t>KEMEI MAQUINA 1949</t>
  </si>
  <si>
    <t>BHA1</t>
  </si>
  <si>
    <t>HAIR AQUA AMARILLO</t>
  </si>
  <si>
    <t>BHA2</t>
  </si>
  <si>
    <t>HAIR AQUA ROSA</t>
  </si>
  <si>
    <t>BHA3</t>
  </si>
  <si>
    <t>HAIR AQUA VERDE</t>
  </si>
  <si>
    <t>BHA4</t>
  </si>
  <si>
    <t>HAIR AQUA NARANJA</t>
  </si>
  <si>
    <t>BHA5</t>
  </si>
  <si>
    <t>HAIR AQUA MORADO</t>
  </si>
  <si>
    <t>SILVERMAX</t>
  </si>
  <si>
    <t>NSC2F</t>
  </si>
  <si>
    <t>NAVAJA SILVERMAX 2 FILOS 1000 PZAS</t>
  </si>
  <si>
    <t>NSC2F1</t>
  </si>
  <si>
    <t>NAVAJA SILVERMAX 2 FILOS 10000 PZAS</t>
  </si>
  <si>
    <t>NSC1F</t>
  </si>
  <si>
    <t>NAVAJA SILVERMAX 1 FILO 2500 PZAS</t>
  </si>
  <si>
    <t>NSC1F1</t>
  </si>
  <si>
    <t>NAVAJA SILVERMAX 1 FILO 20000 PZAS</t>
  </si>
  <si>
    <t>NEW WELL</t>
  </si>
  <si>
    <t>NW5DRG</t>
  </si>
  <si>
    <t>NEW WELL HAIR  5D WAX RED  GUM 150ml</t>
  </si>
  <si>
    <t>NW5DBUH</t>
  </si>
  <si>
    <t>NEW WELL HAIR 5D WAX BLUE ULTRA STRONG 150ml</t>
  </si>
  <si>
    <t>NW5DOS</t>
  </si>
  <si>
    <t>NEW WELL HAIR  5D WAX ORANGE STRONGE 150ml</t>
  </si>
  <si>
    <t>NW5DGS</t>
  </si>
  <si>
    <t>NEW WELL HAIR 5D WAX GREEN SHINE 150ml</t>
  </si>
  <si>
    <t>NWSHA</t>
  </si>
  <si>
    <t>NEW WELL HAIR SHAMPOO ARGAN 1000ml</t>
  </si>
  <si>
    <t>NWHCK</t>
  </si>
  <si>
    <t>NEW WELL HAIR CONDITIONER - KERATİN 400ml</t>
  </si>
  <si>
    <t>NWHAO</t>
  </si>
  <si>
    <t>NEW WELL HAIR ML ARGAN OIL 100ML</t>
  </si>
  <si>
    <t>NWHSA</t>
  </si>
  <si>
    <t>NEW WELL HAIR SPRAY ARGAN 400ml</t>
  </si>
  <si>
    <t>NWSA</t>
  </si>
  <si>
    <t>NEW WELL HAIR SERUM ARGAN 50ml</t>
  </si>
  <si>
    <t>NWCMA</t>
  </si>
  <si>
    <t>NEW WELL  CLAY MASK ARGAN 250ml</t>
  </si>
  <si>
    <t>.</t>
  </si>
  <si>
    <t>DOMICILIO DE ENVÍO:</t>
  </si>
  <si>
    <t>DETALLARLO EN CASO DE QUE EL DOMICILIO SEA DIFERENTE AL DEL ENCABEZADO</t>
  </si>
  <si>
    <t>CALLE</t>
  </si>
  <si>
    <t>NÚMERO</t>
  </si>
  <si>
    <t>COLONIA</t>
  </si>
  <si>
    <t>CIUDAD Y ESTADO</t>
  </si>
  <si>
    <t>C.P.</t>
  </si>
  <si>
    <t>ENTRE CALLES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</si>
</sst>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 &quot;&quot;$&quot;* #,##0.00&quot; &quot;;&quot;-&quot;&quot;$&quot;* #,##0.00&quot; &quot;;&quot; &quot;&quot;$&quot;* &quot;-&quot;??&quot; &quot;"/>
  </numFmts>
  <fonts count="16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1"/>
      <color indexed="9"/>
      <name val="Calibri"/>
    </font>
    <font>
      <b val="1"/>
      <sz val="12"/>
      <color indexed="9"/>
      <name val="Calibri"/>
    </font>
    <font>
      <b val="1"/>
      <sz val="14"/>
      <color indexed="9"/>
      <name val="Calibri"/>
    </font>
    <font>
      <b val="1"/>
      <sz val="14"/>
      <color indexed="8"/>
      <name val="Calibri"/>
    </font>
    <font>
      <b val="1"/>
      <sz val="14"/>
      <color indexed="12"/>
      <name val="Calibri"/>
    </font>
    <font>
      <sz val="14"/>
      <color indexed="8"/>
      <name val="Calibri"/>
    </font>
    <font>
      <b val="1"/>
      <sz val="14"/>
      <color indexed="13"/>
      <name val="Calibri"/>
    </font>
    <font>
      <sz val="18"/>
      <color indexed="8"/>
      <name val="Calibri"/>
    </font>
    <font>
      <b val="1"/>
      <sz val="10"/>
      <color indexed="11"/>
      <name val="Calibri"/>
    </font>
    <font>
      <b val="1"/>
      <sz val="10"/>
      <color indexed="8"/>
      <name val="Calibri"/>
    </font>
    <font>
      <b val="1"/>
      <sz val="14"/>
      <color indexed="16"/>
      <name val="Calibri"/>
    </font>
    <font>
      <sz val="11"/>
      <color indexed="9"/>
      <name val="Calibri"/>
    </font>
    <font>
      <b val="1"/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8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</fills>
  <borders count="30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8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3" fillId="2" borderId="2" applyNumberFormat="0" applyFont="1" applyFill="1" applyBorder="1" applyAlignment="1" applyProtection="0">
      <alignment vertical="bottom"/>
    </xf>
    <xf numFmtId="0" fontId="4" fillId="2" borderId="3" applyNumberFormat="0" applyFont="1" applyFill="1" applyBorder="1" applyAlignment="1" applyProtection="0">
      <alignment vertical="bottom"/>
    </xf>
    <xf numFmtId="14" fontId="0" borderId="3" applyNumberFormat="1" applyFont="1" applyFill="0" applyBorder="1" applyAlignment="1" applyProtection="0">
      <alignment horizontal="left" vertical="bottom"/>
    </xf>
    <xf numFmtId="59" fontId="0" borderId="4" applyNumberFormat="1" applyFont="1" applyFill="0" applyBorder="1" applyAlignment="1" applyProtection="0">
      <alignment horizontal="center" vertical="bottom"/>
    </xf>
    <xf numFmtId="0" fontId="0" borderId="5" applyNumberFormat="0" applyFont="1" applyFill="0" applyBorder="1" applyAlignment="1" applyProtection="0">
      <alignment vertical="bottom"/>
    </xf>
    <xf numFmtId="49" fontId="3" fillId="2" borderId="6" applyNumberFormat="1" applyFont="1" applyFill="1" applyBorder="1" applyAlignment="1" applyProtection="0">
      <alignment vertical="bottom"/>
    </xf>
    <xf numFmtId="0" fontId="3" fillId="2" borderId="7" applyNumberFormat="0" applyFont="1" applyFill="1" applyBorder="1" applyAlignment="1" applyProtection="0">
      <alignment vertical="bottom"/>
    </xf>
    <xf numFmtId="0" fontId="0" borderId="3" applyNumberFormat="0" applyFont="1" applyFill="0" applyBorder="1" applyAlignment="1" applyProtection="0">
      <alignment horizontal="left" vertical="bottom"/>
    </xf>
    <xf numFmtId="0" fontId="5" fillId="2" borderId="3" applyNumberFormat="0" applyFont="1" applyFill="1" applyBorder="1" applyAlignment="1" applyProtection="0">
      <alignment vertical="bottom"/>
    </xf>
    <xf numFmtId="0" fontId="3" fillId="2" borderId="8" applyNumberFormat="0" applyFont="1" applyFill="1" applyBorder="1" applyAlignment="1" applyProtection="0">
      <alignment vertical="bottom"/>
    </xf>
    <xf numFmtId="0" fontId="5" fillId="2" borderId="9" applyNumberFormat="0" applyFont="1" applyFill="1" applyBorder="1" applyAlignment="1" applyProtection="0">
      <alignment horizontal="center" vertical="center"/>
    </xf>
    <xf numFmtId="0" fontId="6" fillId="3" borderId="3" applyNumberFormat="0" applyFont="1" applyFill="1" applyBorder="1" applyAlignment="1" applyProtection="0">
      <alignment horizontal="left" vertical="center" wrapText="1"/>
    </xf>
    <xf numFmtId="0" fontId="3" fillId="2" borderId="6" applyNumberFormat="0" applyFont="1" applyFill="1" applyBorder="1" applyAlignment="1" applyProtection="0">
      <alignment vertical="bottom"/>
    </xf>
    <xf numFmtId="0" fontId="5" fillId="2" borderId="7" applyNumberFormat="0" applyFont="1" applyFill="1" applyBorder="1" applyAlignment="1" applyProtection="0">
      <alignment horizontal="center" vertical="center"/>
    </xf>
    <xf numFmtId="0" fontId="0" borderId="4" applyNumberFormat="0" applyFont="1" applyFill="0" applyBorder="1" applyAlignment="1" applyProtection="0">
      <alignment vertical="bottom"/>
    </xf>
    <xf numFmtId="0" fontId="5" fillId="2" borderId="6" applyNumberFormat="0" applyFont="1" applyFill="1" applyBorder="1" applyAlignment="1" applyProtection="0">
      <alignment vertical="center"/>
    </xf>
    <xf numFmtId="0" fontId="5" fillId="2" borderId="8" applyNumberFormat="0" applyFont="1" applyFill="1" applyBorder="1" applyAlignment="1" applyProtection="0">
      <alignment vertical="center"/>
    </xf>
    <xf numFmtId="0" fontId="0" borderId="10" applyNumberFormat="0" applyFont="1" applyFill="0" applyBorder="1" applyAlignment="1" applyProtection="0">
      <alignment vertical="bottom"/>
    </xf>
    <xf numFmtId="0" fontId="0" borderId="11" applyNumberFormat="0" applyFont="1" applyFill="0" applyBorder="1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49" fontId="7" fillId="2" borderId="3" applyNumberFormat="1" applyFont="1" applyFill="1" applyBorder="1" applyAlignment="1" applyProtection="0">
      <alignment horizontal="center" vertical="center"/>
    </xf>
    <xf numFmtId="49" fontId="7" fillId="2" borderId="3" applyNumberFormat="1" applyFont="1" applyFill="1" applyBorder="1" applyAlignment="1" applyProtection="0">
      <alignment horizontal="center" vertical="bottom" wrapText="1"/>
    </xf>
    <xf numFmtId="0" fontId="8" borderId="13" applyNumberFormat="0" applyFont="1" applyFill="0" applyBorder="1" applyAlignment="1" applyProtection="0">
      <alignment vertical="bottom"/>
    </xf>
    <xf numFmtId="0" fontId="8" borderId="3" applyNumberFormat="0" applyFont="1" applyFill="0" applyBorder="1" applyAlignment="1" applyProtection="0">
      <alignment horizontal="center" vertical="bottom"/>
    </xf>
    <xf numFmtId="0" fontId="8" borderId="3" applyNumberFormat="0" applyFont="1" applyFill="0" applyBorder="1" applyAlignment="1" applyProtection="0">
      <alignment vertical="bottom"/>
    </xf>
    <xf numFmtId="49" fontId="8" borderId="3" applyNumberFormat="1" applyFont="1" applyFill="0" applyBorder="1" applyAlignment="1" applyProtection="0">
      <alignment horizontal="center" vertical="bottom"/>
    </xf>
    <xf numFmtId="49" fontId="8" borderId="3" applyNumberFormat="1" applyFont="1" applyFill="0" applyBorder="1" applyAlignment="1" applyProtection="0">
      <alignment vertical="bottom"/>
    </xf>
    <xf numFmtId="59" fontId="8" fillId="3" borderId="3" applyNumberFormat="1" applyFont="1" applyFill="1" applyBorder="1" applyAlignment="1" applyProtection="0">
      <alignment horizontal="left" vertical="top"/>
    </xf>
    <xf numFmtId="0" fontId="8" borderId="3" applyNumberFormat="1" applyFont="1" applyFill="0" applyBorder="1" applyAlignment="1" applyProtection="0">
      <alignment horizontal="center" vertical="bottom"/>
    </xf>
    <xf numFmtId="0" fontId="8" borderId="3" applyNumberFormat="1" applyFont="1" applyFill="0" applyBorder="1" applyAlignment="1" applyProtection="0">
      <alignment vertical="bottom"/>
    </xf>
    <xf numFmtId="59" fontId="8" borderId="3" applyNumberFormat="1" applyFont="1" applyFill="0" applyBorder="1" applyAlignment="1" applyProtection="0">
      <alignment horizontal="left" vertical="bottom"/>
    </xf>
    <xf numFmtId="0" fontId="8" borderId="14" applyNumberFormat="0" applyFont="1" applyFill="0" applyBorder="1" applyAlignment="1" applyProtection="0">
      <alignment vertical="bottom"/>
    </xf>
    <xf numFmtId="0" fontId="8" fillId="2" borderId="15" applyNumberFormat="0" applyFont="1" applyFill="1" applyBorder="1" applyAlignment="1" applyProtection="0">
      <alignment vertical="bottom"/>
    </xf>
    <xf numFmtId="0" fontId="8" fillId="2" borderId="16" applyNumberFormat="0" applyFont="1" applyFill="1" applyBorder="1" applyAlignment="1" applyProtection="0">
      <alignment vertical="bottom"/>
    </xf>
    <xf numFmtId="0" fontId="8" fillId="2" borderId="17" applyNumberFormat="0" applyFont="1" applyFill="1" applyBorder="1" applyAlignment="1" applyProtection="0">
      <alignment vertical="bottom"/>
    </xf>
    <xf numFmtId="49" fontId="7" fillId="2" borderId="3" applyNumberFormat="1" applyFont="1" applyFill="1" applyBorder="1" applyAlignment="1" applyProtection="0">
      <alignment horizontal="center" vertical="bottom"/>
    </xf>
    <xf numFmtId="0" fontId="8" fillId="2" borderId="18" applyNumberFormat="0" applyFont="1" applyFill="1" applyBorder="1" applyAlignment="1" applyProtection="0">
      <alignment vertical="bottom"/>
    </xf>
    <xf numFmtId="0" fontId="8" fillId="2" borderId="19" applyNumberFormat="0" applyFont="1" applyFill="1" applyBorder="1" applyAlignment="1" applyProtection="0">
      <alignment vertical="bottom"/>
    </xf>
    <xf numFmtId="0" fontId="0" borderId="20" applyNumberFormat="0" applyFont="1" applyFill="0" applyBorder="1" applyAlignment="1" applyProtection="0">
      <alignment vertical="bottom"/>
    </xf>
    <xf numFmtId="0" fontId="8" borderId="21" applyNumberFormat="0" applyFont="1" applyFill="0" applyBorder="1" applyAlignment="1" applyProtection="0">
      <alignment vertical="bottom"/>
    </xf>
    <xf numFmtId="0" fontId="6" fillId="2" borderId="3" applyNumberFormat="0" applyFont="1" applyFill="1" applyBorder="1" applyAlignment="1" applyProtection="0">
      <alignment vertical="bottom"/>
    </xf>
    <xf numFmtId="59" fontId="8" fillId="2" borderId="3" applyNumberFormat="1" applyFont="1" applyFill="1" applyBorder="1" applyAlignment="1" applyProtection="0">
      <alignment horizontal="left" vertical="top"/>
    </xf>
    <xf numFmtId="0" fontId="8" borderId="22" applyNumberFormat="0" applyFont="1" applyFill="0" applyBorder="1" applyAlignment="1" applyProtection="0">
      <alignment vertical="bottom"/>
    </xf>
    <xf numFmtId="0" fontId="8" fillId="2" borderId="3" applyNumberFormat="0" applyFont="1" applyFill="1" applyBorder="1" applyAlignment="1" applyProtection="0">
      <alignment vertical="bottom"/>
    </xf>
    <xf numFmtId="0" fontId="8" borderId="23" applyNumberFormat="0" applyFont="1" applyFill="0" applyBorder="1" applyAlignment="1" applyProtection="0">
      <alignment vertical="bottom"/>
    </xf>
    <xf numFmtId="0" fontId="8" borderId="11" applyNumberFormat="0" applyFont="1" applyFill="0" applyBorder="1" applyAlignment="1" applyProtection="0">
      <alignment horizontal="center" vertical="bottom"/>
    </xf>
    <xf numFmtId="0" fontId="0" borderId="3" applyNumberFormat="1" applyFont="1" applyFill="0" applyBorder="1" applyAlignment="1" applyProtection="0">
      <alignment horizontal="center" vertical="bottom"/>
    </xf>
    <xf numFmtId="0" fontId="0" borderId="3" applyNumberFormat="0" applyFont="1" applyFill="0" applyBorder="1" applyAlignment="1" applyProtection="0">
      <alignment horizontal="center" vertical="bottom"/>
    </xf>
    <xf numFmtId="59" fontId="8" fillId="3" borderId="3" applyNumberFormat="1" applyFont="1" applyFill="1" applyBorder="1" applyAlignment="1" applyProtection="0">
      <alignment vertical="center"/>
    </xf>
    <xf numFmtId="0" fontId="0" borderId="3" applyNumberFormat="0" applyFont="1" applyFill="0" applyBorder="1" applyAlignment="1" applyProtection="0">
      <alignment vertical="bottom"/>
    </xf>
    <xf numFmtId="49" fontId="9" fillId="2" borderId="3" applyNumberFormat="1" applyFont="1" applyFill="1" applyBorder="1" applyAlignment="1" applyProtection="0">
      <alignment horizontal="center" vertical="bottom"/>
    </xf>
    <xf numFmtId="0" fontId="8" fillId="2" borderId="3" applyNumberFormat="0" applyFont="1" applyFill="1" applyBorder="1" applyAlignment="1" applyProtection="0">
      <alignment horizontal="left" vertical="bottom"/>
    </xf>
    <xf numFmtId="0" fontId="10" borderId="3" applyNumberFormat="0" applyFont="1" applyFill="0" applyBorder="1" applyAlignment="1" applyProtection="0">
      <alignment horizontal="center" vertical="bottom"/>
    </xf>
    <xf numFmtId="0" fontId="6" fillId="4" borderId="15" applyNumberFormat="0" applyFont="1" applyFill="1" applyBorder="1" applyAlignment="1" applyProtection="0">
      <alignment horizontal="center" vertical="bottom"/>
    </xf>
    <xf numFmtId="0" fontId="6" fillId="4" borderId="16" applyNumberFormat="0" applyFont="1" applyFill="1" applyBorder="1" applyAlignment="1" applyProtection="0">
      <alignment horizontal="center" vertical="bottom"/>
    </xf>
    <xf numFmtId="49" fontId="6" fillId="4" borderId="16" applyNumberFormat="1" applyFont="1" applyFill="1" applyBorder="1" applyAlignment="1" applyProtection="0">
      <alignment horizontal="center" vertical="bottom"/>
    </xf>
    <xf numFmtId="0" fontId="11" fillId="4" borderId="15" applyNumberFormat="0" applyFont="1" applyFill="1" applyBorder="1" applyAlignment="1" applyProtection="0">
      <alignment horizontal="center" vertical="bottom"/>
    </xf>
    <xf numFmtId="0" fontId="11" fillId="4" borderId="16" applyNumberFormat="0" applyFont="1" applyFill="1" applyBorder="1" applyAlignment="1" applyProtection="0">
      <alignment horizontal="center" vertical="bottom"/>
    </xf>
    <xf numFmtId="49" fontId="12" fillId="4" borderId="16" applyNumberFormat="1" applyFont="1" applyFill="1" applyBorder="1" applyAlignment="1" applyProtection="0">
      <alignment horizontal="center" vertical="bottom"/>
    </xf>
    <xf numFmtId="59" fontId="0" borderId="4" applyNumberFormat="1" applyFont="1" applyFill="0" applyBorder="1" applyAlignment="1" applyProtection="0">
      <alignment vertical="bottom"/>
    </xf>
    <xf numFmtId="0" fontId="8" fillId="5" borderId="3" applyNumberFormat="0" applyFont="1" applyFill="1" applyBorder="1" applyAlignment="1" applyProtection="0">
      <alignment horizontal="center" vertical="bottom"/>
    </xf>
    <xf numFmtId="0" fontId="6" fillId="5" borderId="3" applyNumberFormat="0" applyFont="1" applyFill="1" applyBorder="1" applyAlignment="1" applyProtection="0">
      <alignment horizontal="right" vertical="bottom"/>
    </xf>
    <xf numFmtId="0" fontId="6" fillId="5" borderId="3" applyNumberFormat="0" applyFont="1" applyFill="1" applyBorder="1" applyAlignment="1" applyProtection="0">
      <alignment horizontal="right" vertical="center"/>
    </xf>
    <xf numFmtId="0" fontId="8" borderId="4" applyNumberFormat="0" applyFont="1" applyFill="0" applyBorder="1" applyAlignment="1" applyProtection="0">
      <alignment vertical="bottom"/>
    </xf>
    <xf numFmtId="0" fontId="8" borderId="24" applyNumberFormat="0" applyFont="1" applyFill="0" applyBorder="1" applyAlignment="1" applyProtection="0">
      <alignment vertical="bottom"/>
    </xf>
    <xf numFmtId="0" fontId="6" fillId="2" borderId="25" applyNumberFormat="0" applyFont="1" applyFill="1" applyBorder="1" applyAlignment="1" applyProtection="0">
      <alignment vertical="bottom"/>
    </xf>
    <xf numFmtId="0" fontId="13" fillId="2" borderId="3" applyNumberFormat="0" applyFont="1" applyFill="1" applyBorder="1" applyAlignment="1" applyProtection="0">
      <alignment horizontal="center" vertical="bottom"/>
    </xf>
    <xf numFmtId="0" fontId="8" borderId="26" applyNumberFormat="0" applyFont="1" applyFill="0" applyBorder="1" applyAlignment="1" applyProtection="0">
      <alignment horizontal="center" vertical="bottom"/>
    </xf>
    <xf numFmtId="0" fontId="8" borderId="26" applyNumberFormat="0" applyFont="1" applyFill="0" applyBorder="1" applyAlignment="1" applyProtection="0">
      <alignment vertical="bottom"/>
    </xf>
    <xf numFmtId="0" fontId="8" borderId="27" applyNumberFormat="0" applyFont="1" applyFill="0" applyBorder="1" applyAlignment="1" applyProtection="0">
      <alignment vertical="bottom"/>
    </xf>
    <xf numFmtId="0" fontId="6" borderId="22" applyNumberFormat="0" applyFont="1" applyFill="0" applyBorder="1" applyAlignment="1" applyProtection="0">
      <alignment horizontal="center" vertical="bottom"/>
    </xf>
    <xf numFmtId="0" fontId="8" borderId="28" applyNumberFormat="0" applyFont="1" applyFill="0" applyBorder="1" applyAlignment="1" applyProtection="0">
      <alignment vertical="bottom"/>
    </xf>
    <xf numFmtId="59" fontId="8" borderId="24" applyNumberFormat="1" applyFont="1" applyFill="0" applyBorder="1" applyAlignment="1" applyProtection="0">
      <alignment vertical="bottom"/>
    </xf>
    <xf numFmtId="0" fontId="8" borderId="5" applyNumberFormat="0" applyFont="1" applyFill="0" applyBorder="1" applyAlignment="1" applyProtection="0">
      <alignment horizontal="center" vertical="bottom"/>
    </xf>
    <xf numFmtId="0" fontId="8" borderId="5" applyNumberFormat="0" applyFont="1" applyFill="0" applyBorder="1" applyAlignment="1" applyProtection="0">
      <alignment vertical="bottom"/>
    </xf>
    <xf numFmtId="0" fontId="8" borderId="29" applyNumberFormat="0" applyFont="1" applyFill="0" applyBorder="1" applyAlignment="1" applyProtection="0">
      <alignment vertical="bottom"/>
    </xf>
    <xf numFmtId="0" fontId="6" borderId="13" applyNumberFormat="0" applyFont="1" applyFill="0" applyBorder="1" applyAlignment="1" applyProtection="0">
      <alignment horizontal="center" vertical="bottom"/>
    </xf>
    <xf numFmtId="59" fontId="8" borderId="5" applyNumberFormat="1" applyFont="1" applyFill="0" applyBorder="1" applyAlignment="1" applyProtection="0">
      <alignment vertical="bottom"/>
    </xf>
    <xf numFmtId="0" fontId="6" borderId="14" applyNumberFormat="0" applyFont="1" applyFill="0" applyBorder="1" applyAlignment="1" applyProtection="0">
      <alignment vertical="bottom"/>
    </xf>
    <xf numFmtId="49" fontId="8" borderId="5" applyNumberFormat="1" applyFont="1" applyFill="0" applyBorder="1" applyAlignment="1" applyProtection="0">
      <alignment vertical="bottom"/>
    </xf>
    <xf numFmtId="0" fontId="0" borderId="29" applyNumberFormat="0" applyFont="1" applyFill="0" applyBorder="1" applyAlignment="1" applyProtection="0">
      <alignment vertical="bottom"/>
    </xf>
    <xf numFmtId="49" fontId="14" fillId="2" borderId="18" applyNumberFormat="1" applyFont="1" applyFill="1" applyBorder="1" applyAlignment="1" applyProtection="0">
      <alignment horizontal="center" vertical="bottom"/>
    </xf>
    <xf numFmtId="0" fontId="14" fillId="2" borderId="17" applyNumberFormat="0" applyFont="1" applyFill="1" applyBorder="1" applyAlignment="1" applyProtection="0">
      <alignment horizontal="center" vertical="bottom"/>
    </xf>
    <xf numFmtId="49" fontId="15" fillId="6" borderId="3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00"/>
      <rgbColor rgb="ffaaaaaa"/>
      <rgbColor rgb="ffffffff"/>
      <rgbColor rgb="ffffd300"/>
      <rgbColor rgb="ffadacac"/>
      <rgbColor rgb="ffb15d24"/>
      <rgbColor rgb="ffbfbfbf"/>
      <rgbColor rgb="ffff2600"/>
      <rgbColor rgb="ffffcc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4</xdr:col>
      <xdr:colOff>352425</xdr:colOff>
      <xdr:row>0</xdr:row>
      <xdr:rowOff>28575</xdr:rowOff>
    </xdr:from>
    <xdr:to>
      <xdr:col>5</xdr:col>
      <xdr:colOff>2501900</xdr:colOff>
      <xdr:row>9</xdr:row>
      <xdr:rowOff>133350</xdr:rowOff>
    </xdr:to>
    <xdr:pic>
      <xdr:nvPicPr>
        <xdr:cNvPr id="2" name="Imagen 1" descr="Imagen 1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9775825" y="28575"/>
          <a:ext cx="3622675" cy="21526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254"/>
  <sheetViews>
    <sheetView workbookViewId="0" showGridLines="0" defaultGridColor="1"/>
  </sheetViews>
  <sheetFormatPr defaultColWidth="11.5" defaultRowHeight="15" customHeight="1" outlineLevelRow="0" outlineLevelCol="0"/>
  <cols>
    <col min="1" max="1" width="11.5" style="1" customWidth="1"/>
    <col min="2" max="2" width="10.8516" style="1" customWidth="1"/>
    <col min="3" max="3" width="18.5" style="1" customWidth="1"/>
    <col min="4" max="4" width="82.8516" style="1" customWidth="1"/>
    <col min="5" max="5" width="19.3516" style="1" customWidth="1"/>
    <col min="6" max="6" width="35.3125" style="1" customWidth="1"/>
    <col min="7" max="7" width="4" style="1" customWidth="1"/>
    <col min="8" max="8" width="16.6719" style="1" customWidth="1"/>
    <col min="9" max="9" width="11.5" style="1" customWidth="1"/>
    <col min="10" max="16384" width="11.5" style="1" customWidth="1"/>
  </cols>
  <sheetData>
    <row r="1" ht="15" customHeight="1">
      <c r="A1" t="s" s="2">
        <v>0</v>
      </c>
      <c r="B1" s="3"/>
      <c r="C1" s="4"/>
      <c r="D1" s="5"/>
      <c r="E1" s="6"/>
      <c r="F1" s="7"/>
      <c r="G1" s="7"/>
      <c r="H1" s="7"/>
      <c r="I1" s="7"/>
    </row>
    <row r="2" ht="15" customHeight="1">
      <c r="A2" t="s" s="8">
        <v>1</v>
      </c>
      <c r="B2" s="9"/>
      <c r="C2" s="4"/>
      <c r="D2" s="10"/>
      <c r="E2" s="6"/>
      <c r="F2" s="7"/>
      <c r="G2" s="7"/>
      <c r="H2" s="7"/>
      <c r="I2" s="7"/>
    </row>
    <row r="3" ht="18.75" customHeight="1">
      <c r="A3" t="s" s="8">
        <v>2</v>
      </c>
      <c r="B3" s="9"/>
      <c r="C3" s="11"/>
      <c r="D3" s="10"/>
      <c r="E3" s="6"/>
      <c r="F3" s="7"/>
      <c r="G3" s="7"/>
      <c r="H3" s="7"/>
      <c r="I3" s="7"/>
    </row>
    <row r="4" ht="18.75" customHeight="1">
      <c r="A4" t="s" s="8">
        <v>3</v>
      </c>
      <c r="B4" s="9"/>
      <c r="C4" s="11"/>
      <c r="D4" s="10"/>
      <c r="E4" s="6"/>
      <c r="F4" s="7"/>
      <c r="G4" s="7"/>
      <c r="H4" s="7"/>
      <c r="I4" s="7"/>
    </row>
    <row r="5" ht="18.75" customHeight="1">
      <c r="A5" t="s" s="8">
        <v>4</v>
      </c>
      <c r="B5" s="9"/>
      <c r="C5" s="11"/>
      <c r="D5" s="10"/>
      <c r="E5" s="6"/>
      <c r="F5" s="7"/>
      <c r="G5" s="7"/>
      <c r="H5" s="7"/>
      <c r="I5" s="7"/>
    </row>
    <row r="6" ht="18.75" customHeight="1">
      <c r="A6" t="s" s="8">
        <v>5</v>
      </c>
      <c r="B6" s="9"/>
      <c r="C6" s="11"/>
      <c r="D6" s="10"/>
      <c r="E6" s="6"/>
      <c r="F6" s="7"/>
      <c r="G6" s="7"/>
      <c r="H6" s="7"/>
      <c r="I6" s="7"/>
    </row>
    <row r="7" ht="18.75" customHeight="1">
      <c r="A7" t="s" s="8">
        <v>6</v>
      </c>
      <c r="B7" s="12"/>
      <c r="C7" s="13"/>
      <c r="D7" s="14"/>
      <c r="E7" s="6"/>
      <c r="F7" s="7"/>
      <c r="G7" s="7"/>
      <c r="H7" s="7"/>
      <c r="I7" s="7"/>
    </row>
    <row r="8" ht="18.75" customHeight="1">
      <c r="A8" s="15"/>
      <c r="B8" s="12"/>
      <c r="C8" s="16"/>
      <c r="D8" s="14"/>
      <c r="E8" s="17"/>
      <c r="F8" s="7"/>
      <c r="G8" s="7"/>
      <c r="H8" s="7"/>
      <c r="I8" s="7"/>
    </row>
    <row r="9" ht="18.75" customHeight="1">
      <c r="A9" t="s" s="8">
        <v>7</v>
      </c>
      <c r="B9" s="12"/>
      <c r="C9" s="16"/>
      <c r="D9" s="14"/>
      <c r="E9" s="17"/>
      <c r="F9" s="7"/>
      <c r="G9" s="7"/>
      <c r="H9" s="7"/>
      <c r="I9" s="7"/>
    </row>
    <row r="10" ht="18.75" customHeight="1">
      <c r="A10" s="18"/>
      <c r="B10" s="19"/>
      <c r="C10" s="16"/>
      <c r="D10" s="14"/>
      <c r="E10" s="17"/>
      <c r="F10" s="7"/>
      <c r="G10" s="7"/>
      <c r="H10" s="7"/>
      <c r="I10" s="7"/>
    </row>
    <row r="11" ht="15" customHeight="1">
      <c r="A11" s="20"/>
      <c r="B11" s="20"/>
      <c r="C11" s="20"/>
      <c r="D11" s="21"/>
      <c r="E11" s="22"/>
      <c r="F11" s="22"/>
      <c r="G11" s="7"/>
      <c r="H11" s="22"/>
      <c r="I11" s="7"/>
    </row>
    <row r="12" ht="51.75" customHeight="1">
      <c r="A12" t="s" s="23">
        <v>8</v>
      </c>
      <c r="B12" t="s" s="23">
        <v>9</v>
      </c>
      <c r="C12" t="s" s="23">
        <v>10</v>
      </c>
      <c r="D12" t="s" s="23">
        <v>11</v>
      </c>
      <c r="E12" t="s" s="24">
        <v>12</v>
      </c>
      <c r="F12" t="s" s="23">
        <v>13</v>
      </c>
      <c r="G12" s="25"/>
      <c r="H12" t="s" s="23">
        <v>14</v>
      </c>
      <c r="I12" s="17"/>
    </row>
    <row r="13" ht="18.75" customHeight="1">
      <c r="A13" s="26"/>
      <c r="B13" s="27"/>
      <c r="C13" t="s" s="28">
        <v>15</v>
      </c>
      <c r="D13" t="s" s="29">
        <v>16</v>
      </c>
      <c r="E13" s="30">
        <v>95.15000000000001</v>
      </c>
      <c r="F13" s="30">
        <f>(A13*H13*E13)+(B13*E13)</f>
        <v>0</v>
      </c>
      <c r="G13" s="25"/>
      <c r="H13" s="31">
        <v>48</v>
      </c>
      <c r="I13" s="17"/>
    </row>
    <row r="14" ht="18.75" customHeight="1">
      <c r="A14" s="26"/>
      <c r="B14" s="27"/>
      <c r="C14" t="s" s="28">
        <v>17</v>
      </c>
      <c r="D14" t="s" s="29">
        <v>18</v>
      </c>
      <c r="E14" s="30">
        <v>95.15000000000001</v>
      </c>
      <c r="F14" s="30">
        <f>(A14*H14*E14)+(B14*E14)</f>
        <v>0</v>
      </c>
      <c r="G14" s="25"/>
      <c r="H14" s="31">
        <v>48</v>
      </c>
      <c r="I14" s="17"/>
    </row>
    <row r="15" ht="18.75" customHeight="1">
      <c r="A15" s="26"/>
      <c r="B15" s="27"/>
      <c r="C15" t="s" s="28">
        <v>19</v>
      </c>
      <c r="D15" t="s" s="29">
        <v>20</v>
      </c>
      <c r="E15" s="30">
        <v>95.15000000000001</v>
      </c>
      <c r="F15" s="30">
        <f>(A15*H15*E15)+(B15*E15)</f>
        <v>0</v>
      </c>
      <c r="G15" s="25"/>
      <c r="H15" s="31">
        <v>48</v>
      </c>
      <c r="I15" s="17"/>
    </row>
    <row r="16" ht="18.75" customHeight="1">
      <c r="A16" s="26"/>
      <c r="B16" s="27"/>
      <c r="C16" t="s" s="28">
        <v>21</v>
      </c>
      <c r="D16" t="s" s="29">
        <v>22</v>
      </c>
      <c r="E16" s="30">
        <v>95.15000000000001</v>
      </c>
      <c r="F16" s="30">
        <f>(A16*H16*E16)+(B16*E16)</f>
        <v>0</v>
      </c>
      <c r="G16" s="25"/>
      <c r="H16" s="31">
        <v>48</v>
      </c>
      <c r="I16" s="17"/>
    </row>
    <row r="17" ht="18.75" customHeight="1">
      <c r="A17" s="26"/>
      <c r="B17" s="27"/>
      <c r="C17" t="s" s="28">
        <v>23</v>
      </c>
      <c r="D17" t="s" s="29">
        <v>24</v>
      </c>
      <c r="E17" s="30">
        <v>95.15000000000001</v>
      </c>
      <c r="F17" s="30">
        <f>(A17*H17*E17)+(B17*E17)</f>
        <v>0</v>
      </c>
      <c r="G17" s="25"/>
      <c r="H17" s="31">
        <v>48</v>
      </c>
      <c r="I17" s="17"/>
    </row>
    <row r="18" ht="18.75" customHeight="1">
      <c r="A18" s="26"/>
      <c r="B18" s="27"/>
      <c r="C18" t="s" s="28">
        <v>25</v>
      </c>
      <c r="D18" t="s" s="29">
        <v>26</v>
      </c>
      <c r="E18" s="30">
        <v>95.15000000000001</v>
      </c>
      <c r="F18" s="30">
        <f>(A18*H18*E18)+(B18*E18)</f>
        <v>0</v>
      </c>
      <c r="G18" s="25"/>
      <c r="H18" s="31">
        <v>48</v>
      </c>
      <c r="I18" s="17"/>
    </row>
    <row r="19" ht="18.75" customHeight="1">
      <c r="A19" s="26"/>
      <c r="B19" s="27"/>
      <c r="C19" t="s" s="28">
        <v>27</v>
      </c>
      <c r="D19" t="s" s="29">
        <v>28</v>
      </c>
      <c r="E19" s="30">
        <v>95.15000000000001</v>
      </c>
      <c r="F19" s="30">
        <f>(A19*H19*E19)+(B19*E19)</f>
        <v>0</v>
      </c>
      <c r="G19" s="25"/>
      <c r="H19" s="31">
        <v>48</v>
      </c>
      <c r="I19" s="17"/>
    </row>
    <row r="20" ht="18.75" customHeight="1">
      <c r="A20" s="26"/>
      <c r="B20" s="27"/>
      <c r="C20" t="s" s="28">
        <v>29</v>
      </c>
      <c r="D20" t="s" s="29">
        <v>30</v>
      </c>
      <c r="E20" s="30">
        <v>95.15000000000001</v>
      </c>
      <c r="F20" s="30">
        <f>(A20*H20*E20)+(B20*E20)</f>
        <v>0</v>
      </c>
      <c r="G20" s="25"/>
      <c r="H20" s="31">
        <v>48</v>
      </c>
      <c r="I20" s="17"/>
    </row>
    <row r="21" ht="18.75" customHeight="1">
      <c r="A21" s="26"/>
      <c r="B21" s="27"/>
      <c r="C21" t="s" s="28">
        <v>31</v>
      </c>
      <c r="D21" t="s" s="29">
        <v>32</v>
      </c>
      <c r="E21" s="30">
        <v>95.15000000000001</v>
      </c>
      <c r="F21" s="30">
        <f>(A21*H21*E21)+(B21*E21)</f>
        <v>0</v>
      </c>
      <c r="G21" s="25"/>
      <c r="H21" s="31">
        <v>48</v>
      </c>
      <c r="I21" s="17"/>
    </row>
    <row r="22" ht="18.75" customHeight="1">
      <c r="A22" s="26"/>
      <c r="B22" s="27"/>
      <c r="C22" t="s" s="28">
        <v>33</v>
      </c>
      <c r="D22" t="s" s="29">
        <v>34</v>
      </c>
      <c r="E22" s="30">
        <v>95.15000000000001</v>
      </c>
      <c r="F22" s="30">
        <f>(A22*H22*E22)+(B22*E22)</f>
        <v>0</v>
      </c>
      <c r="G22" s="25"/>
      <c r="H22" s="31">
        <v>48</v>
      </c>
      <c r="I22" s="17"/>
    </row>
    <row r="23" ht="18.75" customHeight="1">
      <c r="A23" s="26"/>
      <c r="B23" s="27"/>
      <c r="C23" t="s" s="28">
        <v>35</v>
      </c>
      <c r="D23" t="s" s="29">
        <v>36</v>
      </c>
      <c r="E23" s="30">
        <v>95.15000000000001</v>
      </c>
      <c r="F23" s="30">
        <f>(A23*H23*E23)+(B23*E23)</f>
        <v>0</v>
      </c>
      <c r="G23" s="25"/>
      <c r="H23" s="31">
        <v>48</v>
      </c>
      <c r="I23" s="17"/>
    </row>
    <row r="24" ht="18.75" customHeight="1">
      <c r="A24" s="26"/>
      <c r="B24" s="27"/>
      <c r="C24" t="s" s="28">
        <v>37</v>
      </c>
      <c r="D24" t="s" s="29">
        <v>38</v>
      </c>
      <c r="E24" s="30">
        <v>95.15000000000001</v>
      </c>
      <c r="F24" s="30">
        <f>(A24*H24*E24)+(B24*E24)</f>
        <v>0</v>
      </c>
      <c r="G24" s="25"/>
      <c r="H24" s="31">
        <v>48</v>
      </c>
      <c r="I24" s="17"/>
    </row>
    <row r="25" ht="18.75" customHeight="1">
      <c r="A25" s="26"/>
      <c r="B25" s="27"/>
      <c r="C25" t="s" s="28">
        <v>39</v>
      </c>
      <c r="D25" t="s" s="29">
        <v>40</v>
      </c>
      <c r="E25" s="30">
        <v>95.15000000000001</v>
      </c>
      <c r="F25" s="30">
        <f>(A25*H25*E25)+(B25*E25)</f>
        <v>0</v>
      </c>
      <c r="G25" s="25"/>
      <c r="H25" s="31">
        <v>48</v>
      </c>
      <c r="I25" s="17"/>
    </row>
    <row r="26" ht="18.75" customHeight="1">
      <c r="A26" s="26"/>
      <c r="B26" s="27"/>
      <c r="C26" t="s" s="28">
        <v>41</v>
      </c>
      <c r="D26" t="s" s="29">
        <v>42</v>
      </c>
      <c r="E26" s="30">
        <v>95.15000000000001</v>
      </c>
      <c r="F26" s="30">
        <f>(A26*H26*E26)+(B26*E26)</f>
        <v>0</v>
      </c>
      <c r="G26" s="25"/>
      <c r="H26" s="31">
        <v>48</v>
      </c>
      <c r="I26" s="17"/>
    </row>
    <row r="27" ht="18.75" customHeight="1">
      <c r="A27" s="26"/>
      <c r="B27" s="27"/>
      <c r="C27" t="s" s="28">
        <v>43</v>
      </c>
      <c r="D27" t="s" s="29">
        <v>44</v>
      </c>
      <c r="E27" s="30">
        <v>93.83</v>
      </c>
      <c r="F27" s="30">
        <f>(A27*H27*E27)+(B27*E27)</f>
        <v>0</v>
      </c>
      <c r="G27" s="25"/>
      <c r="H27" s="31">
        <v>48</v>
      </c>
      <c r="I27" s="17"/>
    </row>
    <row r="28" ht="18.75" customHeight="1" hidden="1">
      <c r="A28" s="26"/>
      <c r="B28" s="32">
        <v>0</v>
      </c>
      <c r="C28" t="s" s="28">
        <v>45</v>
      </c>
      <c r="D28" t="s" s="29">
        <v>46</v>
      </c>
      <c r="E28" s="33"/>
      <c r="F28" s="30">
        <f>(A28*H28*#REF!)+(B28*#REF!)</f>
      </c>
      <c r="G28" s="25"/>
      <c r="H28" s="31">
        <v>48</v>
      </c>
      <c r="I28" s="17"/>
    </row>
    <row r="29" ht="18.75" customHeight="1">
      <c r="A29" s="26"/>
      <c r="B29" s="27"/>
      <c r="C29" t="s" s="28">
        <v>47</v>
      </c>
      <c r="D29" t="s" s="29">
        <v>48</v>
      </c>
      <c r="E29" s="30">
        <v>191.4</v>
      </c>
      <c r="F29" s="30">
        <f>(A29*H29*E29)+(B29*E29)</f>
        <v>0</v>
      </c>
      <c r="G29" s="25"/>
      <c r="H29" s="31">
        <v>48</v>
      </c>
      <c r="I29" s="17"/>
    </row>
    <row r="30" ht="18.75" customHeight="1">
      <c r="A30" s="26"/>
      <c r="B30" s="27"/>
      <c r="C30" t="s" s="28">
        <v>49</v>
      </c>
      <c r="D30" t="s" s="29">
        <v>50</v>
      </c>
      <c r="E30" s="30">
        <v>191.4</v>
      </c>
      <c r="F30" s="30">
        <f>(A30*H30*E30)+(B30*E30)</f>
        <v>0</v>
      </c>
      <c r="G30" s="25"/>
      <c r="H30" s="31">
        <v>48</v>
      </c>
      <c r="I30" s="17"/>
    </row>
    <row r="31" ht="18.75" customHeight="1">
      <c r="A31" s="26"/>
      <c r="B31" s="27"/>
      <c r="C31" t="s" s="28">
        <v>51</v>
      </c>
      <c r="D31" t="s" s="29">
        <v>52</v>
      </c>
      <c r="E31" s="30">
        <v>191.4</v>
      </c>
      <c r="F31" s="30">
        <f>(A31*H31*E31)+(B31*E31)</f>
        <v>0</v>
      </c>
      <c r="G31" s="25"/>
      <c r="H31" s="31">
        <v>48</v>
      </c>
      <c r="I31" s="17"/>
    </row>
    <row r="32" ht="18.75" customHeight="1">
      <c r="A32" s="26"/>
      <c r="B32" s="27"/>
      <c r="C32" t="s" s="28">
        <v>53</v>
      </c>
      <c r="D32" t="s" s="29">
        <v>54</v>
      </c>
      <c r="E32" s="30">
        <v>191.4</v>
      </c>
      <c r="F32" s="30">
        <f>(A32*H32*E32)+(B32*E32)</f>
        <v>0</v>
      </c>
      <c r="G32" s="25"/>
      <c r="H32" s="31">
        <v>48</v>
      </c>
      <c r="I32" s="17"/>
    </row>
    <row r="33" ht="18.75" customHeight="1">
      <c r="A33" s="26"/>
      <c r="B33" s="27"/>
      <c r="C33" t="s" s="28">
        <v>55</v>
      </c>
      <c r="D33" t="s" s="29">
        <v>56</v>
      </c>
      <c r="E33" s="30">
        <v>191.4</v>
      </c>
      <c r="F33" s="30">
        <f>(A33*H33*E33)+(B33*E33)</f>
        <v>0</v>
      </c>
      <c r="G33" s="25"/>
      <c r="H33" s="31">
        <v>48</v>
      </c>
      <c r="I33" s="17"/>
    </row>
    <row r="34" ht="18.75" customHeight="1">
      <c r="A34" s="26"/>
      <c r="B34" s="27"/>
      <c r="C34" t="s" s="28">
        <v>57</v>
      </c>
      <c r="D34" t="s" s="29">
        <v>58</v>
      </c>
      <c r="E34" s="30">
        <v>190.3</v>
      </c>
      <c r="F34" s="30">
        <f>(A34*H34*E34)+(B34*E34)</f>
        <v>0</v>
      </c>
      <c r="G34" s="25"/>
      <c r="H34" s="31">
        <v>48</v>
      </c>
      <c r="I34" s="17"/>
    </row>
    <row r="35" ht="18.75" customHeight="1">
      <c r="A35" s="26"/>
      <c r="B35" s="27"/>
      <c r="C35" t="s" s="28">
        <v>59</v>
      </c>
      <c r="D35" t="s" s="29">
        <v>60</v>
      </c>
      <c r="E35" s="30">
        <v>124.08</v>
      </c>
      <c r="F35" s="30">
        <f>(A35*H35*E35)+(B35*E35)</f>
        <v>0</v>
      </c>
      <c r="G35" s="25"/>
      <c r="H35" s="31">
        <v>48</v>
      </c>
      <c r="I35" s="17"/>
    </row>
    <row r="36" ht="18.75" customHeight="1">
      <c r="A36" s="26"/>
      <c r="B36" s="27"/>
      <c r="C36" t="s" s="28">
        <v>61</v>
      </c>
      <c r="D36" t="s" s="29">
        <v>62</v>
      </c>
      <c r="E36" s="30">
        <v>124.08</v>
      </c>
      <c r="F36" s="30">
        <f>(A36*H36*E36)+(B36*E36)</f>
        <v>0</v>
      </c>
      <c r="G36" s="25"/>
      <c r="H36" s="31">
        <v>48</v>
      </c>
      <c r="I36" s="17"/>
    </row>
    <row r="37" ht="18.75" customHeight="1">
      <c r="A37" s="26"/>
      <c r="B37" s="27"/>
      <c r="C37" t="s" s="28">
        <v>63</v>
      </c>
      <c r="D37" t="s" s="29">
        <v>64</v>
      </c>
      <c r="E37" s="30">
        <v>124.08</v>
      </c>
      <c r="F37" s="30">
        <f>(A37*H37*E37)+(B37*E37)</f>
        <v>0</v>
      </c>
      <c r="G37" s="25"/>
      <c r="H37" s="31">
        <v>48</v>
      </c>
      <c r="I37" s="17"/>
    </row>
    <row r="38" ht="18.75" customHeight="1">
      <c r="A38" s="26"/>
      <c r="B38" s="27"/>
      <c r="C38" t="s" s="28">
        <v>65</v>
      </c>
      <c r="D38" t="s" s="29">
        <v>66</v>
      </c>
      <c r="E38" s="30">
        <v>114.4</v>
      </c>
      <c r="F38" s="30">
        <f>(A38*H38*E38)+(B38*E38)</f>
        <v>0</v>
      </c>
      <c r="G38" s="25"/>
      <c r="H38" s="31">
        <v>48</v>
      </c>
      <c r="I38" s="17"/>
    </row>
    <row r="39" ht="18.75" customHeight="1">
      <c r="A39" s="26"/>
      <c r="B39" s="27"/>
      <c r="C39" t="s" s="28">
        <v>67</v>
      </c>
      <c r="D39" t="s" s="29">
        <v>68</v>
      </c>
      <c r="E39" s="30">
        <v>114.4</v>
      </c>
      <c r="F39" s="30">
        <f>(A39*H39*E39)+(B39*E39)</f>
        <v>0</v>
      </c>
      <c r="G39" s="25"/>
      <c r="H39" s="31">
        <v>48</v>
      </c>
      <c r="I39" s="17"/>
    </row>
    <row r="40" ht="18.75" customHeight="1">
      <c r="A40" s="26"/>
      <c r="B40" s="27"/>
      <c r="C40" t="s" s="28">
        <v>69</v>
      </c>
      <c r="D40" t="s" s="29">
        <v>70</v>
      </c>
      <c r="E40" s="30">
        <v>133.98</v>
      </c>
      <c r="F40" s="30">
        <f>(A40*H40*E40)+(B40*E40)</f>
        <v>0</v>
      </c>
      <c r="G40" s="25"/>
      <c r="H40" s="31">
        <v>36</v>
      </c>
      <c r="I40" s="17"/>
    </row>
    <row r="41" ht="18.75" customHeight="1">
      <c r="A41" s="26"/>
      <c r="B41" s="27"/>
      <c r="C41" t="s" s="28">
        <v>71</v>
      </c>
      <c r="D41" t="s" s="29">
        <v>72</v>
      </c>
      <c r="E41" s="30">
        <v>133.98</v>
      </c>
      <c r="F41" s="30">
        <f>(A41*H41*E41)+(B41*E41)</f>
        <v>0</v>
      </c>
      <c r="G41" s="25"/>
      <c r="H41" s="31">
        <v>36</v>
      </c>
      <c r="I41" s="17"/>
    </row>
    <row r="42" ht="18.75" customHeight="1">
      <c r="A42" s="26"/>
      <c r="B42" s="27"/>
      <c r="C42" t="s" s="28">
        <v>73</v>
      </c>
      <c r="D42" t="s" s="29">
        <v>74</v>
      </c>
      <c r="E42" s="30">
        <v>133.98</v>
      </c>
      <c r="F42" s="30">
        <f>(A42*H42*E42)+(B42*E42)</f>
        <v>0</v>
      </c>
      <c r="G42" s="25"/>
      <c r="H42" s="31">
        <v>36</v>
      </c>
      <c r="I42" s="17"/>
    </row>
    <row r="43" ht="18.75" customHeight="1">
      <c r="A43" s="26"/>
      <c r="B43" s="27"/>
      <c r="C43" t="s" s="28">
        <v>75</v>
      </c>
      <c r="D43" t="s" s="29">
        <v>76</v>
      </c>
      <c r="E43" s="30">
        <v>133.98</v>
      </c>
      <c r="F43" s="30">
        <f>(A43*H43*E43)+(B43*E43)</f>
        <v>0</v>
      </c>
      <c r="G43" s="25"/>
      <c r="H43" s="31">
        <v>36</v>
      </c>
      <c r="I43" s="17"/>
    </row>
    <row r="44" ht="18.75" customHeight="1">
      <c r="A44" s="26"/>
      <c r="B44" s="27"/>
      <c r="C44" t="s" s="28">
        <v>77</v>
      </c>
      <c r="D44" t="s" s="29">
        <v>78</v>
      </c>
      <c r="E44" s="30">
        <v>133.98</v>
      </c>
      <c r="F44" s="30">
        <f>(A44*H44*E44)+(B44*E44)</f>
        <v>0</v>
      </c>
      <c r="G44" s="25"/>
      <c r="H44" s="31">
        <v>36</v>
      </c>
      <c r="I44" s="17"/>
    </row>
    <row r="45" ht="18.75" customHeight="1" hidden="1">
      <c r="A45" s="26"/>
      <c r="B45" s="32">
        <v>0</v>
      </c>
      <c r="C45" t="s" s="28">
        <v>79</v>
      </c>
      <c r="D45" t="s" s="29">
        <v>80</v>
      </c>
      <c r="E45" s="30"/>
      <c r="F45" s="30">
        <f>(A45*H45*#REF!)+(B45*#REF!)</f>
      </c>
      <c r="G45" s="25"/>
      <c r="H45" s="31">
        <v>36</v>
      </c>
      <c r="I45" s="17"/>
    </row>
    <row r="46" ht="18.75" customHeight="1">
      <c r="A46" s="26"/>
      <c r="B46" s="27"/>
      <c r="C46" t="s" s="28">
        <v>81</v>
      </c>
      <c r="D46" t="s" s="29">
        <v>82</v>
      </c>
      <c r="E46" s="30">
        <v>82.5</v>
      </c>
      <c r="F46" s="30">
        <f>(A46*H46*E46)+(B46*E46)</f>
        <v>0</v>
      </c>
      <c r="G46" s="25"/>
      <c r="H46" s="31">
        <v>36</v>
      </c>
      <c r="I46" s="17"/>
    </row>
    <row r="47" ht="18.75" customHeight="1">
      <c r="A47" s="26"/>
      <c r="B47" s="27"/>
      <c r="C47" t="s" s="28">
        <v>83</v>
      </c>
      <c r="D47" t="s" s="29">
        <v>84</v>
      </c>
      <c r="E47" s="30">
        <v>82.5</v>
      </c>
      <c r="F47" s="30">
        <f>(A47*H47*E47)+(B47*E47)</f>
        <v>0</v>
      </c>
      <c r="G47" s="25"/>
      <c r="H47" s="31">
        <v>36</v>
      </c>
      <c r="I47" s="17"/>
    </row>
    <row r="48" ht="18.75" customHeight="1">
      <c r="A48" s="26"/>
      <c r="B48" s="27"/>
      <c r="C48" t="s" s="28">
        <v>85</v>
      </c>
      <c r="D48" t="s" s="29">
        <v>86</v>
      </c>
      <c r="E48" s="30">
        <v>76.56</v>
      </c>
      <c r="F48" s="30">
        <f>(A48*H48*E48)+(B48*E48)</f>
        <v>0</v>
      </c>
      <c r="G48" s="25"/>
      <c r="H48" s="31">
        <v>60</v>
      </c>
      <c r="I48" s="17"/>
    </row>
    <row r="49" ht="18.75" customHeight="1">
      <c r="A49" s="26"/>
      <c r="B49" s="27"/>
      <c r="C49" t="s" s="28">
        <v>87</v>
      </c>
      <c r="D49" t="s" s="29">
        <v>88</v>
      </c>
      <c r="E49" s="30">
        <v>76.56</v>
      </c>
      <c r="F49" s="30">
        <f>(A49*H49*E49)+(B49*E49)</f>
        <v>0</v>
      </c>
      <c r="G49" s="25"/>
      <c r="H49" s="31">
        <v>60</v>
      </c>
      <c r="I49" s="17"/>
    </row>
    <row r="50" ht="18.75" customHeight="1">
      <c r="A50" s="26"/>
      <c r="B50" s="27"/>
      <c r="C50" t="s" s="28">
        <v>89</v>
      </c>
      <c r="D50" t="s" s="29">
        <v>90</v>
      </c>
      <c r="E50" s="30">
        <v>76.56</v>
      </c>
      <c r="F50" s="30">
        <f>(A50*H50*E50)+(B50*E50)</f>
        <v>0</v>
      </c>
      <c r="G50" s="25"/>
      <c r="H50" s="31">
        <v>60</v>
      </c>
      <c r="I50" s="17"/>
    </row>
    <row r="51" ht="18.75" customHeight="1">
      <c r="A51" s="26"/>
      <c r="B51" s="27"/>
      <c r="C51" t="s" s="28">
        <v>91</v>
      </c>
      <c r="D51" t="s" s="29">
        <v>92</v>
      </c>
      <c r="E51" s="30">
        <v>76.56</v>
      </c>
      <c r="F51" s="30">
        <f>(A51*H51*E51)+(B51*E51)</f>
        <v>0</v>
      </c>
      <c r="G51" s="25"/>
      <c r="H51" s="31">
        <v>60</v>
      </c>
      <c r="I51" s="17"/>
    </row>
    <row r="52" ht="18.75" customHeight="1">
      <c r="A52" s="26"/>
      <c r="B52" s="27"/>
      <c r="C52" t="s" s="28">
        <v>93</v>
      </c>
      <c r="D52" t="s" s="29">
        <v>94</v>
      </c>
      <c r="E52" s="30">
        <v>76.56</v>
      </c>
      <c r="F52" s="30">
        <f>(A52*H52*E52)+(B52*E52)</f>
        <v>0</v>
      </c>
      <c r="G52" s="25"/>
      <c r="H52" s="31">
        <v>60</v>
      </c>
      <c r="I52" s="17"/>
    </row>
    <row r="53" ht="18.75" customHeight="1">
      <c r="A53" s="26"/>
      <c r="B53" s="27"/>
      <c r="C53" t="s" s="28">
        <v>95</v>
      </c>
      <c r="D53" t="s" s="29">
        <v>96</v>
      </c>
      <c r="E53" s="30">
        <v>76.56</v>
      </c>
      <c r="F53" s="30">
        <f>(A53*H53*E53)+(B53*E53)</f>
        <v>0</v>
      </c>
      <c r="G53" s="25"/>
      <c r="H53" s="31">
        <v>60</v>
      </c>
      <c r="I53" s="17"/>
    </row>
    <row r="54" ht="18.75" customHeight="1">
      <c r="A54" s="26"/>
      <c r="B54" s="27"/>
      <c r="C54" t="s" s="28">
        <v>97</v>
      </c>
      <c r="D54" t="s" s="29">
        <v>98</v>
      </c>
      <c r="E54" s="30">
        <v>76.56</v>
      </c>
      <c r="F54" s="30">
        <f>(A54*H54*E54)+(B54*E54)</f>
        <v>0</v>
      </c>
      <c r="G54" s="25"/>
      <c r="H54" s="31">
        <v>60</v>
      </c>
      <c r="I54" s="17"/>
    </row>
    <row r="55" ht="18.75" customHeight="1">
      <c r="A55" s="26"/>
      <c r="B55" s="27"/>
      <c r="C55" t="s" s="28">
        <v>99</v>
      </c>
      <c r="D55" t="s" s="29">
        <v>100</v>
      </c>
      <c r="E55" s="30">
        <v>76.56</v>
      </c>
      <c r="F55" s="30">
        <f>(A55*H55*E55)+(B55*E55)</f>
        <v>0</v>
      </c>
      <c r="G55" s="25"/>
      <c r="H55" s="31">
        <v>60</v>
      </c>
      <c r="I55" s="17"/>
    </row>
    <row r="56" ht="18.75" customHeight="1">
      <c r="A56" s="26"/>
      <c r="B56" s="27"/>
      <c r="C56" t="s" s="28">
        <v>101</v>
      </c>
      <c r="D56" t="s" s="29">
        <v>102</v>
      </c>
      <c r="E56" s="30">
        <v>76.56</v>
      </c>
      <c r="F56" s="30">
        <f>(A56*H56*E56)+(B56*E56)</f>
        <v>0</v>
      </c>
      <c r="G56" s="34"/>
      <c r="H56" s="31">
        <v>60</v>
      </c>
      <c r="I56" s="17"/>
    </row>
    <row r="57" ht="18.75" customHeight="1">
      <c r="A57" s="26"/>
      <c r="B57" s="27"/>
      <c r="C57" t="s" s="28">
        <v>103</v>
      </c>
      <c r="D57" t="s" s="29">
        <v>104</v>
      </c>
      <c r="E57" s="30">
        <v>116.05</v>
      </c>
      <c r="F57" s="30">
        <f>(A57*H57*E57)+(B57*E57)</f>
        <v>0</v>
      </c>
      <c r="G57" s="26"/>
      <c r="H57" s="31">
        <v>36</v>
      </c>
      <c r="I57" s="17"/>
    </row>
    <row r="58" ht="18.75" customHeight="1">
      <c r="A58" s="35"/>
      <c r="B58" s="36"/>
      <c r="C58" s="37"/>
      <c r="D58" t="s" s="38">
        <v>105</v>
      </c>
      <c r="E58" s="39"/>
      <c r="F58" s="36"/>
      <c r="G58" s="40"/>
      <c r="H58" s="36"/>
      <c r="I58" s="41"/>
    </row>
    <row r="59" ht="18.75" customHeight="1">
      <c r="A59" s="26"/>
      <c r="B59" s="27"/>
      <c r="C59" t="s" s="28">
        <v>106</v>
      </c>
      <c r="D59" t="s" s="29">
        <v>107</v>
      </c>
      <c r="E59" s="30">
        <v>446.6</v>
      </c>
      <c r="F59" s="30">
        <f>(A59*H59*E59)+(B59*E59)</f>
        <v>0</v>
      </c>
      <c r="G59" s="42"/>
      <c r="H59" s="31">
        <v>12</v>
      </c>
      <c r="I59" s="17"/>
    </row>
    <row r="60" ht="18.75" customHeight="1">
      <c r="A60" s="26"/>
      <c r="B60" s="27"/>
      <c r="C60" t="s" s="28">
        <v>108</v>
      </c>
      <c r="D60" t="s" s="29">
        <v>109</v>
      </c>
      <c r="E60" s="30">
        <v>446.6</v>
      </c>
      <c r="F60" s="30">
        <f>(A60*H60*E60)+(B60*E60)</f>
        <v>0</v>
      </c>
      <c r="G60" s="25"/>
      <c r="H60" s="31">
        <v>12</v>
      </c>
      <c r="I60" s="17"/>
    </row>
    <row r="61" ht="18.75" customHeight="1">
      <c r="A61" s="26"/>
      <c r="B61" s="27"/>
      <c r="C61" t="s" s="28">
        <v>110</v>
      </c>
      <c r="D61" t="s" s="29">
        <v>111</v>
      </c>
      <c r="E61" s="30">
        <v>446.6</v>
      </c>
      <c r="F61" s="30">
        <f>(A61*H61*E61)+(B61*E61)</f>
        <v>0</v>
      </c>
      <c r="G61" s="25"/>
      <c r="H61" s="31">
        <v>12</v>
      </c>
      <c r="I61" s="17"/>
    </row>
    <row r="62" ht="18.75" customHeight="1">
      <c r="A62" s="26"/>
      <c r="B62" s="27"/>
      <c r="C62" t="s" s="28">
        <v>112</v>
      </c>
      <c r="D62" t="s" s="29">
        <v>113</v>
      </c>
      <c r="E62" s="30">
        <v>446.6</v>
      </c>
      <c r="F62" s="30">
        <f>(A62*H62*E62)+(B62*E62)</f>
        <v>0</v>
      </c>
      <c r="G62" s="25"/>
      <c r="H62" s="31">
        <v>12</v>
      </c>
      <c r="I62" s="17"/>
    </row>
    <row r="63" ht="18.75" customHeight="1">
      <c r="A63" s="26"/>
      <c r="B63" s="27"/>
      <c r="C63" t="s" s="28">
        <v>114</v>
      </c>
      <c r="D63" t="s" s="29">
        <v>115</v>
      </c>
      <c r="E63" s="30">
        <v>101.64</v>
      </c>
      <c r="F63" s="30">
        <f>(A63*H63*E63)+(B63*E63)</f>
        <v>0</v>
      </c>
      <c r="G63" s="25"/>
      <c r="H63" s="31">
        <v>35</v>
      </c>
      <c r="I63" s="17"/>
    </row>
    <row r="64" ht="18.75" customHeight="1">
      <c r="A64" s="26"/>
      <c r="B64" s="27"/>
      <c r="C64" t="s" s="28">
        <v>116</v>
      </c>
      <c r="D64" t="s" s="29">
        <v>117</v>
      </c>
      <c r="E64" s="30">
        <v>309.76</v>
      </c>
      <c r="F64" s="30">
        <f>(A64*H64*E64)+(B64*E64)</f>
        <v>0</v>
      </c>
      <c r="G64" s="25"/>
      <c r="H64" s="31">
        <v>48</v>
      </c>
      <c r="I64" s="17"/>
    </row>
    <row r="65" ht="18.75" customHeight="1">
      <c r="A65" s="26"/>
      <c r="B65" s="27"/>
      <c r="C65" t="s" s="28">
        <v>118</v>
      </c>
      <c r="D65" t="s" s="29">
        <v>119</v>
      </c>
      <c r="E65" s="30">
        <v>309.76</v>
      </c>
      <c r="F65" s="30">
        <f>(A65*H65*E65)+(B65*E65)</f>
        <v>0</v>
      </c>
      <c r="G65" s="25"/>
      <c r="H65" s="31">
        <v>48</v>
      </c>
      <c r="I65" s="17"/>
    </row>
    <row r="66" ht="18.75" customHeight="1">
      <c r="A66" s="26"/>
      <c r="B66" s="27"/>
      <c r="C66" t="s" s="28">
        <v>120</v>
      </c>
      <c r="D66" t="s" s="29">
        <v>121</v>
      </c>
      <c r="E66" s="30">
        <v>309.76</v>
      </c>
      <c r="F66" s="30">
        <f>(A66*H66*E66)+(B66*E66)</f>
        <v>0</v>
      </c>
      <c r="G66" s="25"/>
      <c r="H66" s="31">
        <v>48</v>
      </c>
      <c r="I66" s="17"/>
    </row>
    <row r="67" ht="18.75" customHeight="1">
      <c r="A67" s="26"/>
      <c r="B67" s="27"/>
      <c r="C67" t="s" s="28">
        <v>122</v>
      </c>
      <c r="D67" t="s" s="29">
        <v>123</v>
      </c>
      <c r="E67" s="30">
        <v>309.76</v>
      </c>
      <c r="F67" s="30">
        <f>(A67*H67*E67)+(B67*E67)</f>
        <v>0</v>
      </c>
      <c r="G67" s="25"/>
      <c r="H67" s="31">
        <v>48</v>
      </c>
      <c r="I67" s="17"/>
    </row>
    <row r="68" ht="18.75" customHeight="1">
      <c r="A68" s="26"/>
      <c r="B68" s="27"/>
      <c r="C68" t="s" s="28">
        <v>124</v>
      </c>
      <c r="D68" t="s" s="29">
        <v>125</v>
      </c>
      <c r="E68" s="30">
        <v>214.06</v>
      </c>
      <c r="F68" s="30">
        <f>(A68*H68*E68)+(B68*E68)</f>
        <v>0</v>
      </c>
      <c r="G68" s="25"/>
      <c r="H68" s="31">
        <v>24</v>
      </c>
      <c r="I68" s="17"/>
    </row>
    <row r="69" ht="18.75" customHeight="1">
      <c r="A69" s="26"/>
      <c r="B69" s="27"/>
      <c r="C69" t="s" s="28">
        <v>126</v>
      </c>
      <c r="D69" t="s" s="29">
        <v>127</v>
      </c>
      <c r="E69" s="30">
        <v>214.06</v>
      </c>
      <c r="F69" s="30">
        <f>(A69*H69*E69)+(B69*E69)</f>
        <v>0</v>
      </c>
      <c r="G69" s="25"/>
      <c r="H69" s="31">
        <v>24</v>
      </c>
      <c r="I69" s="17"/>
    </row>
    <row r="70" ht="18.75" customHeight="1">
      <c r="A70" s="26"/>
      <c r="B70" s="27"/>
      <c r="C70" t="s" s="28">
        <v>128</v>
      </c>
      <c r="D70" t="s" s="29">
        <v>129</v>
      </c>
      <c r="E70" s="30">
        <v>214.06</v>
      </c>
      <c r="F70" s="30">
        <f>(A70*H70*E70)+(B70*E70)</f>
        <v>0</v>
      </c>
      <c r="G70" s="25"/>
      <c r="H70" s="31">
        <v>24</v>
      </c>
      <c r="I70" s="17"/>
    </row>
    <row r="71" ht="18.75" customHeight="1">
      <c r="A71" s="26"/>
      <c r="B71" s="27"/>
      <c r="C71" t="s" s="28">
        <v>130</v>
      </c>
      <c r="D71" t="s" s="29">
        <v>131</v>
      </c>
      <c r="E71" s="30">
        <v>214.06</v>
      </c>
      <c r="F71" s="30">
        <f>(A71*H71*E71)+(B71*E71)</f>
        <v>0</v>
      </c>
      <c r="G71" s="25"/>
      <c r="H71" s="31">
        <v>24</v>
      </c>
      <c r="I71" s="17"/>
    </row>
    <row r="72" ht="18.75" customHeight="1">
      <c r="A72" s="26"/>
      <c r="B72" s="27"/>
      <c r="C72" t="s" s="28">
        <v>132</v>
      </c>
      <c r="D72" t="s" s="29">
        <v>133</v>
      </c>
      <c r="E72" s="30">
        <v>108.79</v>
      </c>
      <c r="F72" s="30">
        <f>(A72*H72*E72)+(B72*E72)</f>
        <v>0</v>
      </c>
      <c r="G72" s="34"/>
      <c r="H72" s="31">
        <v>24</v>
      </c>
      <c r="I72" s="17"/>
    </row>
    <row r="73" ht="18.75" customHeight="1">
      <c r="A73" s="43"/>
      <c r="B73" s="43"/>
      <c r="C73" s="43"/>
      <c r="D73" t="s" s="38">
        <v>134</v>
      </c>
      <c r="E73" s="44"/>
      <c r="F73" s="44"/>
      <c r="G73" s="43"/>
      <c r="H73" s="43"/>
      <c r="I73" s="17"/>
    </row>
    <row r="74" ht="18.75" customHeight="1">
      <c r="A74" s="26"/>
      <c r="B74" s="27"/>
      <c r="C74" t="s" s="28">
        <v>135</v>
      </c>
      <c r="D74" t="s" s="29">
        <v>136</v>
      </c>
      <c r="E74" s="30">
        <v>95.26000000000001</v>
      </c>
      <c r="F74" s="30">
        <f>(A74*H74*E74)+(B74*E74)</f>
        <v>0</v>
      </c>
      <c r="G74" s="45"/>
      <c r="H74" s="31">
        <v>36</v>
      </c>
      <c r="I74" s="17"/>
    </row>
    <row r="75" ht="18.75" customHeight="1">
      <c r="A75" s="26"/>
      <c r="B75" s="27"/>
      <c r="C75" t="s" s="28">
        <v>137</v>
      </c>
      <c r="D75" t="s" s="29">
        <v>138</v>
      </c>
      <c r="E75" s="30">
        <v>95.26000000000001</v>
      </c>
      <c r="F75" s="30">
        <f>(A75*H75*E75)+(B75*E75)</f>
        <v>0</v>
      </c>
      <c r="G75" s="25"/>
      <c r="H75" s="31">
        <v>36</v>
      </c>
      <c r="I75" s="17"/>
    </row>
    <row r="76" ht="18.75" customHeight="1">
      <c r="A76" s="26"/>
      <c r="B76" s="27"/>
      <c r="C76" t="s" s="28">
        <v>139</v>
      </c>
      <c r="D76" t="s" s="29">
        <v>140</v>
      </c>
      <c r="E76" s="30">
        <v>95.26000000000001</v>
      </c>
      <c r="F76" s="30">
        <f>(A76*H76*E76)+(B76*E76)</f>
        <v>0</v>
      </c>
      <c r="G76" s="25"/>
      <c r="H76" s="31">
        <v>36</v>
      </c>
      <c r="I76" s="17"/>
    </row>
    <row r="77" ht="18.75" customHeight="1">
      <c r="A77" s="26"/>
      <c r="B77" s="27"/>
      <c r="C77" t="s" s="28">
        <v>141</v>
      </c>
      <c r="D77" t="s" s="29">
        <v>142</v>
      </c>
      <c r="E77" s="30">
        <v>154.22</v>
      </c>
      <c r="F77" s="30">
        <f>(A77*H77*E77)+(B77*E77)</f>
        <v>0</v>
      </c>
      <c r="G77" s="25"/>
      <c r="H77" s="31">
        <v>24</v>
      </c>
      <c r="I77" s="17"/>
    </row>
    <row r="78" ht="18.75" customHeight="1">
      <c r="A78" s="26"/>
      <c r="B78" s="27"/>
      <c r="C78" t="s" s="28">
        <v>143</v>
      </c>
      <c r="D78" t="s" s="29">
        <v>144</v>
      </c>
      <c r="E78" s="30">
        <v>161.37</v>
      </c>
      <c r="F78" s="30">
        <f>(A78*H78*E78)+(B78*E78)</f>
        <v>0</v>
      </c>
      <c r="G78" s="25"/>
      <c r="H78" s="31">
        <v>24</v>
      </c>
      <c r="I78" s="17"/>
    </row>
    <row r="79" ht="18.75" customHeight="1">
      <c r="A79" s="26"/>
      <c r="B79" s="27"/>
      <c r="C79" t="s" s="28">
        <v>145</v>
      </c>
      <c r="D79" t="s" s="29">
        <v>146</v>
      </c>
      <c r="E79" s="30">
        <v>118.47</v>
      </c>
      <c r="F79" s="30">
        <f>(A79*H79*E79)+(B79*E79)</f>
        <v>0</v>
      </c>
      <c r="G79" s="25"/>
      <c r="H79" s="31">
        <v>48</v>
      </c>
      <c r="I79" s="17"/>
    </row>
    <row r="80" ht="18.75" customHeight="1">
      <c r="A80" s="26"/>
      <c r="B80" s="27"/>
      <c r="C80" t="s" s="28">
        <v>147</v>
      </c>
      <c r="D80" t="s" s="29">
        <v>148</v>
      </c>
      <c r="E80" s="30">
        <v>214.06</v>
      </c>
      <c r="F80" s="30">
        <f>(A80*H80*E80)+(B80*E80)</f>
        <v>0</v>
      </c>
      <c r="G80" s="25"/>
      <c r="H80" s="31">
        <v>48</v>
      </c>
      <c r="I80" s="17"/>
    </row>
    <row r="81" ht="18.75" customHeight="1">
      <c r="A81" s="26"/>
      <c r="B81" s="27"/>
      <c r="C81" t="s" s="28">
        <v>149</v>
      </c>
      <c r="D81" t="s" s="29">
        <v>150</v>
      </c>
      <c r="E81" s="30">
        <v>118.47</v>
      </c>
      <c r="F81" s="30">
        <f>(A81*H81*E81)+(B81*E81)</f>
        <v>0</v>
      </c>
      <c r="G81" s="25"/>
      <c r="H81" s="31">
        <v>24</v>
      </c>
      <c r="I81" s="17"/>
    </row>
    <row r="82" ht="18.75" customHeight="1">
      <c r="A82" s="26"/>
      <c r="B82" s="27"/>
      <c r="C82" t="s" s="28">
        <v>151</v>
      </c>
      <c r="D82" t="s" s="29">
        <v>152</v>
      </c>
      <c r="E82" s="30">
        <v>118.47</v>
      </c>
      <c r="F82" s="30">
        <f>(A82*H82*E82)+(B82*E82)</f>
        <v>0</v>
      </c>
      <c r="G82" s="34"/>
      <c r="H82" s="31">
        <v>24</v>
      </c>
      <c r="I82" s="17"/>
    </row>
    <row r="83" ht="18.75" customHeight="1">
      <c r="A83" s="43"/>
      <c r="B83" s="43"/>
      <c r="C83" s="43"/>
      <c r="D83" t="s" s="38">
        <v>153</v>
      </c>
      <c r="E83" s="46"/>
      <c r="F83" s="46"/>
      <c r="G83" s="43"/>
      <c r="H83" s="43"/>
      <c r="I83" s="17"/>
    </row>
    <row r="84" ht="18.75" customHeight="1" hidden="1">
      <c r="A84" s="26"/>
      <c r="B84" s="32">
        <v>0</v>
      </c>
      <c r="C84" t="s" s="28">
        <v>154</v>
      </c>
      <c r="D84" t="s" s="29">
        <v>155</v>
      </c>
      <c r="E84" s="30"/>
      <c r="F84" s="30">
        <f>(A84*H84*#REF!)+(B84*#REF!)</f>
      </c>
      <c r="G84" s="27"/>
      <c r="H84" s="31">
        <v>24</v>
      </c>
      <c r="I84" s="17"/>
    </row>
    <row r="85" ht="18.75" customHeight="1">
      <c r="A85" s="26"/>
      <c r="B85" s="27"/>
      <c r="C85" t="s" s="28">
        <v>156</v>
      </c>
      <c r="D85" t="s" s="29">
        <v>157</v>
      </c>
      <c r="E85" s="30">
        <v>94.48999999999999</v>
      </c>
      <c r="F85" s="30">
        <f>(A85*H85*E85)+(B85*E85)</f>
        <v>0</v>
      </c>
      <c r="G85" s="45"/>
      <c r="H85" s="31">
        <v>35</v>
      </c>
      <c r="I85" s="17"/>
    </row>
    <row r="86" ht="18.75" customHeight="1">
      <c r="A86" s="26"/>
      <c r="B86" s="27"/>
      <c r="C86" t="s" s="28">
        <v>158</v>
      </c>
      <c r="D86" t="s" s="29">
        <v>159</v>
      </c>
      <c r="E86" s="30">
        <v>153.01</v>
      </c>
      <c r="F86" s="30">
        <f>(A86*H86*E86)+(B86*E86)</f>
        <v>0</v>
      </c>
      <c r="G86" s="25"/>
      <c r="H86" s="31">
        <v>24</v>
      </c>
      <c r="I86" s="17"/>
    </row>
    <row r="87" ht="18.75" customHeight="1">
      <c r="A87" s="26"/>
      <c r="B87" s="27"/>
      <c r="C87" t="s" s="28">
        <v>160</v>
      </c>
      <c r="D87" t="s" s="29">
        <v>161</v>
      </c>
      <c r="E87" s="30">
        <v>215.27</v>
      </c>
      <c r="F87" s="30">
        <f>(A87*H87*E87)+(B87*E87)</f>
        <v>0</v>
      </c>
      <c r="G87" s="25"/>
      <c r="H87" s="31">
        <v>12</v>
      </c>
      <c r="I87" s="17"/>
    </row>
    <row r="88" ht="18.75" customHeight="1">
      <c r="A88" s="26"/>
      <c r="B88" s="27"/>
      <c r="C88" t="s" s="28">
        <v>162</v>
      </c>
      <c r="D88" t="s" s="29">
        <v>163</v>
      </c>
      <c r="E88" s="30">
        <v>373.12</v>
      </c>
      <c r="F88" s="30">
        <f>(A88*H88*E88)+(B88*E88)</f>
        <v>0</v>
      </c>
      <c r="G88" s="25"/>
      <c r="H88" s="31">
        <v>4</v>
      </c>
      <c r="I88" s="17"/>
    </row>
    <row r="89" ht="18.75" customHeight="1">
      <c r="A89" s="26"/>
      <c r="B89" s="27"/>
      <c r="C89" t="s" s="28">
        <v>164</v>
      </c>
      <c r="D89" t="s" s="29">
        <v>165</v>
      </c>
      <c r="E89" s="30">
        <v>215.27</v>
      </c>
      <c r="F89" s="30">
        <f>(A89*H89*E89)+(B89*E89)</f>
        <v>0</v>
      </c>
      <c r="G89" s="25"/>
      <c r="H89" s="31">
        <v>12</v>
      </c>
      <c r="I89" s="17"/>
    </row>
    <row r="90" ht="18.75" customHeight="1">
      <c r="A90" s="26"/>
      <c r="B90" s="27"/>
      <c r="C90" t="s" s="28">
        <v>166</v>
      </c>
      <c r="D90" t="s" s="29">
        <v>167</v>
      </c>
      <c r="E90" s="30">
        <v>215.27</v>
      </c>
      <c r="F90" s="30">
        <f>(A90*H90*E90)+(B90*E90)</f>
        <v>0</v>
      </c>
      <c r="G90" s="25"/>
      <c r="H90" s="31">
        <v>12</v>
      </c>
      <c r="I90" s="17"/>
    </row>
    <row r="91" ht="18.75" customHeight="1">
      <c r="A91" s="26"/>
      <c r="B91" s="27"/>
      <c r="C91" t="s" s="28">
        <v>168</v>
      </c>
      <c r="D91" t="s" s="29">
        <v>169</v>
      </c>
      <c r="E91" s="30">
        <v>373.12</v>
      </c>
      <c r="F91" s="30">
        <f>(A91*H91*E91)+(B91*E91)</f>
        <v>0</v>
      </c>
      <c r="G91" s="25"/>
      <c r="H91" s="31">
        <v>4</v>
      </c>
      <c r="I91" s="17"/>
    </row>
    <row r="92" ht="18.75" customHeight="1">
      <c r="A92" s="26"/>
      <c r="B92" s="27"/>
      <c r="C92" t="s" s="28">
        <v>170</v>
      </c>
      <c r="D92" t="s" s="29">
        <v>171</v>
      </c>
      <c r="E92" s="30">
        <v>85.47</v>
      </c>
      <c r="F92" s="30">
        <f>(A92*H92*E92)+(B92*E92)</f>
        <v>0</v>
      </c>
      <c r="G92" s="25"/>
      <c r="H92" s="31">
        <v>24</v>
      </c>
      <c r="I92" s="17"/>
    </row>
    <row r="93" ht="18.75" customHeight="1">
      <c r="A93" s="26"/>
      <c r="B93" s="27"/>
      <c r="C93" t="s" s="28">
        <v>172</v>
      </c>
      <c r="D93" t="s" s="29">
        <v>173</v>
      </c>
      <c r="E93" s="30">
        <v>162.69</v>
      </c>
      <c r="F93" s="30">
        <f>(A93*H93*E93)+(B93*E93)</f>
        <v>0</v>
      </c>
      <c r="G93" s="25"/>
      <c r="H93" s="31">
        <v>24</v>
      </c>
      <c r="I93" s="17"/>
    </row>
    <row r="94" ht="18.75" customHeight="1">
      <c r="A94" s="26"/>
      <c r="B94" s="27"/>
      <c r="C94" t="s" s="28">
        <v>174</v>
      </c>
      <c r="D94" t="s" s="29">
        <v>175</v>
      </c>
      <c r="E94" s="30">
        <v>162.69</v>
      </c>
      <c r="F94" s="30">
        <f>(A94*H94*E94)+(B94*E94)</f>
        <v>0</v>
      </c>
      <c r="G94" s="25"/>
      <c r="H94" s="31">
        <v>24</v>
      </c>
      <c r="I94" s="17"/>
    </row>
    <row r="95" ht="18.75" customHeight="1">
      <c r="A95" s="26"/>
      <c r="B95" s="27"/>
      <c r="C95" t="s" s="28">
        <v>176</v>
      </c>
      <c r="D95" t="s" s="29">
        <v>177</v>
      </c>
      <c r="E95" s="30">
        <v>162.69</v>
      </c>
      <c r="F95" s="30">
        <f>(A95*H95*E95)+(B95*E95)</f>
        <v>0</v>
      </c>
      <c r="G95" s="25"/>
      <c r="H95" s="31">
        <v>24</v>
      </c>
      <c r="I95" s="17"/>
    </row>
    <row r="96" ht="18.75" customHeight="1">
      <c r="A96" s="26"/>
      <c r="B96" s="27"/>
      <c r="C96" t="s" s="28">
        <v>178</v>
      </c>
      <c r="D96" t="s" s="29">
        <v>179</v>
      </c>
      <c r="E96" s="30">
        <v>243.98</v>
      </c>
      <c r="F96" s="30">
        <f>(A96*H96*E96)+(B96*E96)</f>
        <v>0</v>
      </c>
      <c r="G96" s="25"/>
      <c r="H96" s="31">
        <v>15</v>
      </c>
      <c r="I96" s="17"/>
    </row>
    <row r="97" ht="18.75" customHeight="1">
      <c r="A97" s="26"/>
      <c r="B97" s="27"/>
      <c r="C97" t="s" s="28">
        <v>180</v>
      </c>
      <c r="D97" t="s" s="29">
        <v>181</v>
      </c>
      <c r="E97" s="30">
        <v>243.98</v>
      </c>
      <c r="F97" s="30">
        <f>(A97*H97*E97)+(B97*E97)</f>
        <v>0</v>
      </c>
      <c r="G97" s="25"/>
      <c r="H97" s="31">
        <v>15</v>
      </c>
      <c r="I97" s="17"/>
    </row>
    <row r="98" ht="18.75" customHeight="1">
      <c r="A98" s="26"/>
      <c r="B98" s="27"/>
      <c r="C98" t="s" s="28">
        <v>182</v>
      </c>
      <c r="D98" t="s" s="29">
        <v>183</v>
      </c>
      <c r="E98" s="30">
        <v>243.98</v>
      </c>
      <c r="F98" s="30">
        <f>(A98*H98*E98)+(B98*E98)</f>
        <v>0</v>
      </c>
      <c r="G98" s="34"/>
      <c r="H98" s="31">
        <v>15</v>
      </c>
      <c r="I98" s="17"/>
    </row>
    <row r="99" ht="18.75" customHeight="1">
      <c r="A99" s="43"/>
      <c r="B99" s="43"/>
      <c r="C99" s="43"/>
      <c r="D99" t="s" s="38">
        <v>184</v>
      </c>
      <c r="E99" s="46"/>
      <c r="F99" s="46"/>
      <c r="G99" s="43"/>
      <c r="H99" s="43"/>
      <c r="I99" s="17"/>
    </row>
    <row r="100" ht="18.75" customHeight="1">
      <c r="A100" s="26"/>
      <c r="B100" s="27"/>
      <c r="C100" t="s" s="28">
        <v>185</v>
      </c>
      <c r="D100" t="s" s="29">
        <v>186</v>
      </c>
      <c r="E100" s="30">
        <v>118.47</v>
      </c>
      <c r="F100" s="30">
        <f>(A100*H100*E100)+(B100*E100)</f>
        <v>0</v>
      </c>
      <c r="G100" s="45"/>
      <c r="H100" s="31">
        <v>48</v>
      </c>
      <c r="I100" s="17"/>
    </row>
    <row r="101" ht="18.75" customHeight="1">
      <c r="A101" s="26"/>
      <c r="B101" s="27"/>
      <c r="C101" t="s" s="28">
        <v>187</v>
      </c>
      <c r="D101" t="s" s="29">
        <v>188</v>
      </c>
      <c r="E101" s="30">
        <v>118.47</v>
      </c>
      <c r="F101" s="30">
        <f>(A101*H101*E101)+(B101*E101)</f>
        <v>0</v>
      </c>
      <c r="G101" s="25"/>
      <c r="H101" s="31">
        <v>48</v>
      </c>
      <c r="I101" s="17"/>
    </row>
    <row r="102" ht="18.75" customHeight="1">
      <c r="A102" s="26"/>
      <c r="B102" s="27"/>
      <c r="C102" t="s" s="28">
        <v>189</v>
      </c>
      <c r="D102" t="s" s="29">
        <v>190</v>
      </c>
      <c r="E102" s="30">
        <v>118.47</v>
      </c>
      <c r="F102" s="30">
        <f>(A102*H102*E102)+(B102*E102)</f>
        <v>0</v>
      </c>
      <c r="G102" s="25"/>
      <c r="H102" s="31">
        <v>48</v>
      </c>
      <c r="I102" s="17"/>
    </row>
    <row r="103" ht="18.75" customHeight="1">
      <c r="A103" s="26"/>
      <c r="B103" s="27"/>
      <c r="C103" t="s" s="28">
        <v>191</v>
      </c>
      <c r="D103" t="s" s="29">
        <v>192</v>
      </c>
      <c r="E103" s="30">
        <v>118.47</v>
      </c>
      <c r="F103" s="30">
        <f>(A103*H103*E103)+(B103*E103)</f>
        <v>0</v>
      </c>
      <c r="G103" s="25"/>
      <c r="H103" s="31">
        <v>48</v>
      </c>
      <c r="I103" s="17"/>
    </row>
    <row r="104" ht="18.75" customHeight="1">
      <c r="A104" s="26"/>
      <c r="B104" s="27"/>
      <c r="C104" t="s" s="28">
        <v>193</v>
      </c>
      <c r="D104" t="s" s="29">
        <v>194</v>
      </c>
      <c r="E104" s="30">
        <v>118.47</v>
      </c>
      <c r="F104" s="30">
        <f>(A104*H104*E104)+(B104*E104)</f>
        <v>0</v>
      </c>
      <c r="G104" s="25"/>
      <c r="H104" s="31">
        <v>48</v>
      </c>
      <c r="I104" s="17"/>
    </row>
    <row r="105" ht="18.75" customHeight="1">
      <c r="A105" s="26"/>
      <c r="B105" s="27"/>
      <c r="C105" t="s" s="28">
        <v>195</v>
      </c>
      <c r="D105" t="s" s="29">
        <v>196</v>
      </c>
      <c r="E105" s="30">
        <v>131.56</v>
      </c>
      <c r="F105" s="30">
        <f>(A105*H105*E105)+(B105*E105)</f>
        <v>0</v>
      </c>
      <c r="G105" s="25"/>
      <c r="H105" s="31">
        <v>36</v>
      </c>
      <c r="I105" s="17"/>
    </row>
    <row r="106" ht="18.75" customHeight="1">
      <c r="A106" s="26"/>
      <c r="B106" s="27"/>
      <c r="C106" t="s" s="28">
        <v>197</v>
      </c>
      <c r="D106" t="s" s="29">
        <v>198</v>
      </c>
      <c r="E106" s="30">
        <v>95.48</v>
      </c>
      <c r="F106" s="30">
        <f>(A106*H106*E106)+(B106*E106)</f>
        <v>0</v>
      </c>
      <c r="G106" s="25"/>
      <c r="H106" s="31">
        <v>36</v>
      </c>
      <c r="I106" s="17"/>
    </row>
    <row r="107" ht="18.75" customHeight="1">
      <c r="A107" s="26"/>
      <c r="B107" s="27"/>
      <c r="C107" t="s" s="28">
        <v>199</v>
      </c>
      <c r="D107" t="s" s="29">
        <v>200</v>
      </c>
      <c r="E107" s="30">
        <v>106.48</v>
      </c>
      <c r="F107" s="30">
        <f>(A107*H107*E107)+(B107*E107)</f>
        <v>0</v>
      </c>
      <c r="G107" s="25"/>
      <c r="H107" s="31">
        <v>36</v>
      </c>
      <c r="I107" s="17"/>
    </row>
    <row r="108" ht="18.75" customHeight="1">
      <c r="A108" s="26"/>
      <c r="B108" s="27"/>
      <c r="C108" t="s" s="28">
        <v>201</v>
      </c>
      <c r="D108" t="s" s="29">
        <v>202</v>
      </c>
      <c r="E108" s="30">
        <v>106.48</v>
      </c>
      <c r="F108" s="30">
        <f>(A108*H108*E108)+(B108*E108)</f>
        <v>0</v>
      </c>
      <c r="G108" s="25"/>
      <c r="H108" s="31">
        <v>36</v>
      </c>
      <c r="I108" s="17"/>
    </row>
    <row r="109" ht="18.75" customHeight="1">
      <c r="A109" s="26"/>
      <c r="B109" s="27"/>
      <c r="C109" t="s" s="28">
        <v>203</v>
      </c>
      <c r="D109" t="s" s="29">
        <v>204</v>
      </c>
      <c r="E109" s="30">
        <v>106.48</v>
      </c>
      <c r="F109" s="30">
        <f>(A109*H109*E109)+(B109*E109)</f>
        <v>0</v>
      </c>
      <c r="G109" s="34"/>
      <c r="H109" s="31">
        <v>36</v>
      </c>
      <c r="I109" s="17"/>
    </row>
    <row r="110" ht="18.75" customHeight="1">
      <c r="A110" s="43"/>
      <c r="B110" s="43"/>
      <c r="C110" s="43"/>
      <c r="D110" t="s" s="38">
        <v>205</v>
      </c>
      <c r="E110" s="46"/>
      <c r="F110" s="46"/>
      <c r="G110" s="43"/>
      <c r="H110" s="43"/>
      <c r="I110" s="17"/>
    </row>
    <row r="111" ht="18.75" customHeight="1">
      <c r="A111" s="26"/>
      <c r="B111" s="27"/>
      <c r="C111" t="s" s="28">
        <v>206</v>
      </c>
      <c r="D111" t="s" s="29">
        <v>207</v>
      </c>
      <c r="E111" s="30">
        <v>130.13</v>
      </c>
      <c r="F111" s="30">
        <f>(A111*H111*E111)+(B111*E111)</f>
        <v>0</v>
      </c>
      <c r="G111" s="45"/>
      <c r="H111" s="31">
        <v>24</v>
      </c>
      <c r="I111" s="17"/>
    </row>
    <row r="112" ht="18.75" customHeight="1">
      <c r="A112" s="26"/>
      <c r="B112" s="27"/>
      <c r="C112" t="s" s="28">
        <v>208</v>
      </c>
      <c r="D112" t="s" s="29">
        <v>209</v>
      </c>
      <c r="E112" s="30">
        <v>130.13</v>
      </c>
      <c r="F112" s="30">
        <f>(A112*H112*E112)+(B112*E112)</f>
        <v>0</v>
      </c>
      <c r="G112" s="25"/>
      <c r="H112" s="31">
        <v>24</v>
      </c>
      <c r="I112" s="17"/>
    </row>
    <row r="113" ht="18.75" customHeight="1">
      <c r="A113" s="26"/>
      <c r="B113" s="27"/>
      <c r="C113" t="s" s="28">
        <v>210</v>
      </c>
      <c r="D113" t="s" s="29">
        <v>211</v>
      </c>
      <c r="E113" s="30">
        <v>130.13</v>
      </c>
      <c r="F113" s="30">
        <f>(A113*H113*E113)+(B113*E113)</f>
        <v>0</v>
      </c>
      <c r="G113" s="25"/>
      <c r="H113" s="31">
        <v>24</v>
      </c>
      <c r="I113" s="17"/>
    </row>
    <row r="114" ht="18.75" customHeight="1">
      <c r="A114" s="26"/>
      <c r="B114" s="27"/>
      <c r="C114" t="s" s="28">
        <v>212</v>
      </c>
      <c r="D114" t="s" s="29">
        <v>213</v>
      </c>
      <c r="E114" s="30">
        <v>130.13</v>
      </c>
      <c r="F114" s="30">
        <f>(A114*H114*E114)+(B114*E114)</f>
        <v>0</v>
      </c>
      <c r="G114" s="25"/>
      <c r="H114" s="31">
        <v>24</v>
      </c>
      <c r="I114" s="17"/>
    </row>
    <row r="115" ht="18.75" customHeight="1">
      <c r="A115" s="26"/>
      <c r="B115" s="27"/>
      <c r="C115" t="s" s="28">
        <v>214</v>
      </c>
      <c r="D115" t="s" s="29">
        <v>215</v>
      </c>
      <c r="E115" s="30">
        <v>130.13</v>
      </c>
      <c r="F115" s="30">
        <f>(A115*H115*E115)+(B115*E115)</f>
        <v>0</v>
      </c>
      <c r="G115" s="25"/>
      <c r="H115" s="31">
        <v>24</v>
      </c>
      <c r="I115" s="17"/>
    </row>
    <row r="116" ht="18.75" customHeight="1">
      <c r="A116" s="26"/>
      <c r="B116" s="27"/>
      <c r="C116" t="s" s="28">
        <v>216</v>
      </c>
      <c r="D116" t="s" s="29">
        <v>217</v>
      </c>
      <c r="E116" s="30">
        <v>101.64</v>
      </c>
      <c r="F116" s="30">
        <f>(A116*H116*E116)+(B116*E116)</f>
        <v>0</v>
      </c>
      <c r="G116" s="25"/>
      <c r="H116" s="31">
        <v>35</v>
      </c>
      <c r="I116" s="17"/>
    </row>
    <row r="117" ht="18.75" customHeight="1">
      <c r="A117" s="26"/>
      <c r="B117" s="27"/>
      <c r="C117" t="s" s="28">
        <v>218</v>
      </c>
      <c r="D117" t="s" s="29">
        <v>219</v>
      </c>
      <c r="E117" s="30">
        <v>101.64</v>
      </c>
      <c r="F117" s="30">
        <f>(A117*H117*E117)+(B117*E117)</f>
        <v>0</v>
      </c>
      <c r="G117" s="25"/>
      <c r="H117" s="31">
        <v>35</v>
      </c>
      <c r="I117" s="17"/>
    </row>
    <row r="118" ht="18.75" customHeight="1">
      <c r="A118" s="26"/>
      <c r="B118" s="27"/>
      <c r="C118" t="s" s="28">
        <v>220</v>
      </c>
      <c r="D118" t="s" s="29">
        <v>221</v>
      </c>
      <c r="E118" s="30">
        <v>101.64</v>
      </c>
      <c r="F118" s="30">
        <f>(A118*H118*E118)+(B118*E118)</f>
        <v>0</v>
      </c>
      <c r="G118" s="25"/>
      <c r="H118" s="31">
        <v>35</v>
      </c>
      <c r="I118" s="17"/>
    </row>
    <row r="119" ht="18.75" customHeight="1">
      <c r="A119" s="26"/>
      <c r="B119" s="27"/>
      <c r="C119" t="s" s="28">
        <v>222</v>
      </c>
      <c r="D119" t="s" s="29">
        <v>223</v>
      </c>
      <c r="E119" s="30">
        <v>101.64</v>
      </c>
      <c r="F119" s="30">
        <f>(A119*H119*E119)+(B119*E119)</f>
        <v>0</v>
      </c>
      <c r="G119" s="25"/>
      <c r="H119" s="31">
        <v>35</v>
      </c>
      <c r="I119" s="17"/>
    </row>
    <row r="120" ht="18.75" customHeight="1">
      <c r="A120" s="26"/>
      <c r="B120" s="27"/>
      <c r="C120" t="s" s="28">
        <v>224</v>
      </c>
      <c r="D120" t="s" s="29">
        <v>225</v>
      </c>
      <c r="E120" s="30">
        <v>101.64</v>
      </c>
      <c r="F120" s="30">
        <f>(A120*H120*E120)+(B120*E120)</f>
        <v>0</v>
      </c>
      <c r="G120" s="25"/>
      <c r="H120" s="31">
        <v>35</v>
      </c>
      <c r="I120" s="17"/>
    </row>
    <row r="121" ht="18.75" customHeight="1">
      <c r="A121" s="26"/>
      <c r="B121" s="27"/>
      <c r="C121" t="s" s="28">
        <v>226</v>
      </c>
      <c r="D121" t="s" s="29">
        <v>227</v>
      </c>
      <c r="E121" s="30">
        <v>128.37</v>
      </c>
      <c r="F121" s="30">
        <f>(A121*H121*E121)+(B121*E121)</f>
        <v>0</v>
      </c>
      <c r="G121" s="25"/>
      <c r="H121" s="31">
        <v>24</v>
      </c>
      <c r="I121" s="17"/>
    </row>
    <row r="122" ht="18.75" customHeight="1">
      <c r="A122" s="26"/>
      <c r="B122" s="27"/>
      <c r="C122" t="s" s="28">
        <v>228</v>
      </c>
      <c r="D122" t="s" s="29">
        <v>229</v>
      </c>
      <c r="E122" s="30">
        <v>138.71</v>
      </c>
      <c r="F122" s="30">
        <f>(A122*H122*E122)+(B122*E122)</f>
        <v>0</v>
      </c>
      <c r="G122" s="25"/>
      <c r="H122" s="31">
        <v>24</v>
      </c>
      <c r="I122" s="17"/>
    </row>
    <row r="123" ht="18.75" customHeight="1">
      <c r="A123" s="26"/>
      <c r="B123" s="27"/>
      <c r="C123" t="s" s="28">
        <v>230</v>
      </c>
      <c r="D123" t="s" s="29">
        <v>231</v>
      </c>
      <c r="E123" s="30">
        <v>138.71</v>
      </c>
      <c r="F123" s="30">
        <f>(A123*H123*E123)+(B123*E123)</f>
        <v>0</v>
      </c>
      <c r="G123" s="25"/>
      <c r="H123" s="31">
        <v>24</v>
      </c>
      <c r="I123" s="17"/>
    </row>
    <row r="124" ht="18.75" customHeight="1">
      <c r="A124" s="26"/>
      <c r="B124" s="27"/>
      <c r="C124" t="s" s="28">
        <v>232</v>
      </c>
      <c r="D124" t="s" s="29">
        <v>233</v>
      </c>
      <c r="E124" s="30">
        <v>138.71</v>
      </c>
      <c r="F124" s="30">
        <f>(A124*H124*E124)+(B124*E124)</f>
        <v>0</v>
      </c>
      <c r="G124" s="25"/>
      <c r="H124" s="31">
        <v>24</v>
      </c>
      <c r="I124" s="17"/>
    </row>
    <row r="125" ht="18.75" customHeight="1">
      <c r="A125" s="26"/>
      <c r="B125" s="27"/>
      <c r="C125" t="s" s="28">
        <v>234</v>
      </c>
      <c r="D125" t="s" s="29">
        <v>235</v>
      </c>
      <c r="E125" s="30">
        <v>138.71</v>
      </c>
      <c r="F125" s="30">
        <f>(A125*H125*E125)+(B125*E125)</f>
        <v>0</v>
      </c>
      <c r="G125" s="25"/>
      <c r="H125" s="31">
        <v>24</v>
      </c>
      <c r="I125" s="17"/>
    </row>
    <row r="126" ht="18.75" customHeight="1">
      <c r="A126" s="26"/>
      <c r="B126" s="27"/>
      <c r="C126" t="s" s="28">
        <v>236</v>
      </c>
      <c r="D126" t="s" s="29">
        <v>237</v>
      </c>
      <c r="E126" s="30">
        <v>138.71</v>
      </c>
      <c r="F126" s="30">
        <f>(A126*H126*E126)+(B126*E126)</f>
        <v>0</v>
      </c>
      <c r="G126" s="25"/>
      <c r="H126" s="31">
        <v>24</v>
      </c>
      <c r="I126" s="17"/>
    </row>
    <row r="127" ht="18.75" customHeight="1">
      <c r="A127" s="26"/>
      <c r="B127" s="27"/>
      <c r="C127" t="s" s="28">
        <v>238</v>
      </c>
      <c r="D127" t="s" s="29">
        <v>239</v>
      </c>
      <c r="E127" s="30">
        <v>138.71</v>
      </c>
      <c r="F127" s="30">
        <f>(A127*H127*E127)+(B127*E127)</f>
        <v>0</v>
      </c>
      <c r="G127" s="25"/>
      <c r="H127" s="31">
        <v>24</v>
      </c>
      <c r="I127" s="17"/>
    </row>
    <row r="128" ht="18.75" customHeight="1">
      <c r="A128" s="26"/>
      <c r="B128" s="27"/>
      <c r="C128" t="s" s="28">
        <v>240</v>
      </c>
      <c r="D128" t="s" s="29">
        <v>241</v>
      </c>
      <c r="E128" s="30">
        <v>138.71</v>
      </c>
      <c r="F128" s="30">
        <f>(A128*H128*E128)+(B128*E128)</f>
        <v>0</v>
      </c>
      <c r="G128" s="25"/>
      <c r="H128" s="31">
        <v>24</v>
      </c>
      <c r="I128" s="17"/>
    </row>
    <row r="129" ht="18.75" customHeight="1">
      <c r="A129" s="26"/>
      <c r="B129" s="27"/>
      <c r="C129" t="s" s="28">
        <v>242</v>
      </c>
      <c r="D129" t="s" s="29">
        <v>243</v>
      </c>
      <c r="E129" s="30">
        <v>138.71</v>
      </c>
      <c r="F129" s="30">
        <f>(A129*H129*E129)+(B129*E129)</f>
        <v>0</v>
      </c>
      <c r="G129" s="25"/>
      <c r="H129" s="31">
        <v>24</v>
      </c>
      <c r="I129" s="17"/>
    </row>
    <row r="130" ht="18.75" customHeight="1">
      <c r="A130" s="26"/>
      <c r="B130" s="27"/>
      <c r="C130" t="s" s="28">
        <v>244</v>
      </c>
      <c r="D130" t="s" s="29">
        <v>245</v>
      </c>
      <c r="E130" s="30">
        <v>138.71</v>
      </c>
      <c r="F130" s="30">
        <f>(A130*H130*E130)+(B130*E130)</f>
        <v>0</v>
      </c>
      <c r="G130" s="25"/>
      <c r="H130" s="31">
        <v>24</v>
      </c>
      <c r="I130" s="17"/>
    </row>
    <row r="131" ht="18.75" customHeight="1">
      <c r="A131" s="26"/>
      <c r="B131" s="27"/>
      <c r="C131" t="s" s="28">
        <v>246</v>
      </c>
      <c r="D131" t="s" s="29">
        <v>247</v>
      </c>
      <c r="E131" s="30">
        <v>138.71</v>
      </c>
      <c r="F131" s="30">
        <f>(A131*H131*E131)+(B131*E131)</f>
        <v>0</v>
      </c>
      <c r="G131" s="25"/>
      <c r="H131" s="31">
        <v>24</v>
      </c>
      <c r="I131" s="17"/>
    </row>
    <row r="132" ht="18.75" customHeight="1">
      <c r="A132" s="26"/>
      <c r="B132" s="27"/>
      <c r="C132" t="s" s="28">
        <v>248</v>
      </c>
      <c r="D132" t="s" s="29">
        <v>249</v>
      </c>
      <c r="E132" s="30">
        <v>138.71</v>
      </c>
      <c r="F132" s="30">
        <f>(A132*H132*E132)+(B132*E132)</f>
        <v>0</v>
      </c>
      <c r="G132" s="25"/>
      <c r="H132" s="31">
        <v>24</v>
      </c>
      <c r="I132" s="17"/>
    </row>
    <row r="133" ht="18.75" customHeight="1">
      <c r="A133" s="26"/>
      <c r="B133" s="27"/>
      <c r="C133" t="s" s="28">
        <v>250</v>
      </c>
      <c r="D133" t="s" s="29">
        <v>251</v>
      </c>
      <c r="E133" s="30">
        <v>138.71</v>
      </c>
      <c r="F133" s="30">
        <f>(A133*H133*E133)+(B133*E133)</f>
        <v>0</v>
      </c>
      <c r="G133" s="25"/>
      <c r="H133" s="31">
        <v>24</v>
      </c>
      <c r="I133" s="17"/>
    </row>
    <row r="134" ht="18.75" customHeight="1">
      <c r="A134" s="26"/>
      <c r="B134" s="27"/>
      <c r="C134" t="s" s="28">
        <v>252</v>
      </c>
      <c r="D134" t="s" s="29">
        <v>253</v>
      </c>
      <c r="E134" s="30">
        <v>138.71</v>
      </c>
      <c r="F134" s="30">
        <f>(A134*H134*E134)+(B134*E134)</f>
        <v>0</v>
      </c>
      <c r="G134" s="25"/>
      <c r="H134" s="31">
        <v>24</v>
      </c>
      <c r="I134" s="17"/>
    </row>
    <row r="135" ht="18.75" customHeight="1">
      <c r="A135" s="26"/>
      <c r="B135" s="27"/>
      <c r="C135" t="s" s="28">
        <v>254</v>
      </c>
      <c r="D135" t="s" s="29">
        <v>255</v>
      </c>
      <c r="E135" s="30">
        <v>111.21</v>
      </c>
      <c r="F135" s="30">
        <f>(A135*H135*E135)+(B135*E135)</f>
        <v>0</v>
      </c>
      <c r="G135" s="25"/>
      <c r="H135" s="31">
        <v>35</v>
      </c>
      <c r="I135" s="17"/>
    </row>
    <row r="136" ht="18.75" customHeight="1">
      <c r="A136" s="26"/>
      <c r="B136" s="27"/>
      <c r="C136" t="s" s="28">
        <v>256</v>
      </c>
      <c r="D136" t="s" s="29">
        <v>257</v>
      </c>
      <c r="E136" s="30">
        <v>111.21</v>
      </c>
      <c r="F136" s="30">
        <f>(A136*H136*E136)+(B136*E136)</f>
        <v>0</v>
      </c>
      <c r="G136" s="25"/>
      <c r="H136" s="31">
        <v>35</v>
      </c>
      <c r="I136" s="17"/>
    </row>
    <row r="137" ht="18.75" customHeight="1">
      <c r="A137" s="26"/>
      <c r="B137" s="27"/>
      <c r="C137" t="s" s="28">
        <v>258</v>
      </c>
      <c r="D137" t="s" s="29">
        <v>259</v>
      </c>
      <c r="E137" s="30">
        <v>111.21</v>
      </c>
      <c r="F137" s="30">
        <f>(A137*H137*E137)+(B137*E137)</f>
        <v>0</v>
      </c>
      <c r="G137" s="25"/>
      <c r="H137" s="31">
        <v>35</v>
      </c>
      <c r="I137" s="17"/>
    </row>
    <row r="138" ht="18.75" customHeight="1">
      <c r="A138" s="26"/>
      <c r="B138" s="27"/>
      <c r="C138" t="s" s="28">
        <v>260</v>
      </c>
      <c r="D138" t="s" s="29">
        <v>261</v>
      </c>
      <c r="E138" s="30">
        <v>111.21</v>
      </c>
      <c r="F138" s="30">
        <f>(A138*H138*E138)+(B138*E138)</f>
        <v>0</v>
      </c>
      <c r="G138" s="25"/>
      <c r="H138" s="31">
        <v>35</v>
      </c>
      <c r="I138" s="17"/>
    </row>
    <row r="139" ht="18.75" customHeight="1">
      <c r="A139" s="26"/>
      <c r="B139" s="27"/>
      <c r="C139" t="s" s="28">
        <v>262</v>
      </c>
      <c r="D139" t="s" s="29">
        <v>263</v>
      </c>
      <c r="E139" s="30">
        <v>111.21</v>
      </c>
      <c r="F139" s="30">
        <f>(A139*H139*E139)+(B139*E139)</f>
        <v>0</v>
      </c>
      <c r="G139" s="25"/>
      <c r="H139" s="31">
        <v>35</v>
      </c>
      <c r="I139" s="17"/>
    </row>
    <row r="140" ht="18.75" customHeight="1">
      <c r="A140" s="26"/>
      <c r="B140" s="27"/>
      <c r="C140" t="s" s="28">
        <v>264</v>
      </c>
      <c r="D140" t="s" s="29">
        <v>265</v>
      </c>
      <c r="E140" s="30">
        <v>111.21</v>
      </c>
      <c r="F140" s="30">
        <f>(A140*H140*E140)+(B140*E140)</f>
        <v>0</v>
      </c>
      <c r="G140" s="25"/>
      <c r="H140" s="31">
        <v>35</v>
      </c>
      <c r="I140" s="17"/>
    </row>
    <row r="141" ht="18.75" customHeight="1">
      <c r="A141" s="26"/>
      <c r="B141" s="27"/>
      <c r="C141" t="s" s="28">
        <v>266</v>
      </c>
      <c r="D141" t="s" s="29">
        <v>267</v>
      </c>
      <c r="E141" s="30">
        <v>104.06</v>
      </c>
      <c r="F141" s="30">
        <f>(A141*H141*E141)+(B141*E141)</f>
        <v>0</v>
      </c>
      <c r="G141" s="25"/>
      <c r="H141" s="31">
        <v>63</v>
      </c>
      <c r="I141" s="17"/>
    </row>
    <row r="142" ht="18.75" customHeight="1">
      <c r="A142" s="26"/>
      <c r="B142" s="27"/>
      <c r="C142" t="s" s="28">
        <v>268</v>
      </c>
      <c r="D142" t="s" s="29">
        <v>269</v>
      </c>
      <c r="E142" s="30">
        <v>104.06</v>
      </c>
      <c r="F142" s="30">
        <f>(A142*H142*E142)+(B142*E142)</f>
        <v>0</v>
      </c>
      <c r="G142" s="25"/>
      <c r="H142" s="31">
        <v>63</v>
      </c>
      <c r="I142" s="17"/>
    </row>
    <row r="143" ht="18.75" customHeight="1">
      <c r="A143" s="26"/>
      <c r="B143" s="27"/>
      <c r="C143" t="s" s="28">
        <v>270</v>
      </c>
      <c r="D143" t="s" s="29">
        <v>271</v>
      </c>
      <c r="E143" s="30">
        <v>104.06</v>
      </c>
      <c r="F143" s="30">
        <f>(A143*H143*E143)+(B143*E143)</f>
        <v>0</v>
      </c>
      <c r="G143" s="25"/>
      <c r="H143" s="31">
        <v>63</v>
      </c>
      <c r="I143" s="17"/>
    </row>
    <row r="144" ht="18.75" customHeight="1">
      <c r="A144" s="26"/>
      <c r="B144" s="27"/>
      <c r="C144" t="s" s="28">
        <v>272</v>
      </c>
      <c r="D144" t="s" s="29">
        <v>273</v>
      </c>
      <c r="E144" s="30">
        <v>104.06</v>
      </c>
      <c r="F144" s="30">
        <f>(A144*H144*E144)+(B144*E144)</f>
        <v>0</v>
      </c>
      <c r="G144" s="25"/>
      <c r="H144" s="31">
        <v>63</v>
      </c>
      <c r="I144" s="17"/>
    </row>
    <row r="145" ht="18.75" customHeight="1">
      <c r="A145" s="26"/>
      <c r="B145" s="27"/>
      <c r="C145" t="s" s="28">
        <v>274</v>
      </c>
      <c r="D145" t="s" s="29">
        <v>275</v>
      </c>
      <c r="E145" s="30">
        <v>104.06</v>
      </c>
      <c r="F145" s="30">
        <f>(A145*H145*E145)+(B145*E145)</f>
        <v>0</v>
      </c>
      <c r="G145" s="25"/>
      <c r="H145" s="31">
        <v>63</v>
      </c>
      <c r="I145" s="17"/>
    </row>
    <row r="146" ht="18.75" customHeight="1">
      <c r="A146" s="26"/>
      <c r="B146" s="27"/>
      <c r="C146" t="s" s="28">
        <v>276</v>
      </c>
      <c r="D146" t="s" s="29">
        <v>277</v>
      </c>
      <c r="E146" s="30">
        <v>167.42</v>
      </c>
      <c r="F146" s="30">
        <f>(A146*H146*E146)+(B146*E146)</f>
        <v>0</v>
      </c>
      <c r="G146" s="25"/>
      <c r="H146" s="31">
        <v>15</v>
      </c>
      <c r="I146" s="17"/>
    </row>
    <row r="147" ht="18.75" customHeight="1">
      <c r="A147" s="26"/>
      <c r="B147" s="27"/>
      <c r="C147" t="s" s="28">
        <v>278</v>
      </c>
      <c r="D147" t="s" s="29">
        <v>279</v>
      </c>
      <c r="E147" s="30">
        <v>701.8</v>
      </c>
      <c r="F147" s="30">
        <f>(A147*H147*E147)+(B147*E147)</f>
        <v>0</v>
      </c>
      <c r="G147" s="25"/>
      <c r="H147" s="31">
        <v>4</v>
      </c>
      <c r="I147" s="17"/>
    </row>
    <row r="148" ht="18.75" customHeight="1">
      <c r="A148" s="43"/>
      <c r="B148" s="43"/>
      <c r="C148" s="43"/>
      <c r="D148" t="s" s="38">
        <v>280</v>
      </c>
      <c r="E148" s="46"/>
      <c r="F148" s="46"/>
      <c r="G148" s="25"/>
      <c r="H148" s="43"/>
      <c r="I148" s="17"/>
    </row>
    <row r="149" ht="18.75" customHeight="1">
      <c r="A149" s="26"/>
      <c r="B149" s="27"/>
      <c r="C149" t="s" s="28">
        <v>281</v>
      </c>
      <c r="D149" t="s" s="29">
        <v>282</v>
      </c>
      <c r="E149" s="30">
        <v>95.26000000000001</v>
      </c>
      <c r="F149" s="30">
        <f>(A149*H149*E149)+(B149*E149)</f>
        <v>0</v>
      </c>
      <c r="G149" s="25"/>
      <c r="H149" s="31">
        <v>24</v>
      </c>
      <c r="I149" s="17"/>
    </row>
    <row r="150" ht="18.75" customHeight="1">
      <c r="A150" s="26"/>
      <c r="B150" s="27"/>
      <c r="C150" t="s" s="28">
        <v>283</v>
      </c>
      <c r="D150" t="s" s="29">
        <v>284</v>
      </c>
      <c r="E150" s="30">
        <v>143.33</v>
      </c>
      <c r="F150" s="30">
        <f>(A150*H150*E150)+(B150*E150)</f>
        <v>0</v>
      </c>
      <c r="G150" s="25"/>
      <c r="H150" s="31">
        <v>12</v>
      </c>
      <c r="I150" s="17"/>
    </row>
    <row r="151" ht="18.75" customHeight="1">
      <c r="A151" s="26"/>
      <c r="B151" s="27"/>
      <c r="C151" t="s" s="28">
        <v>285</v>
      </c>
      <c r="D151" t="s" s="29">
        <v>286</v>
      </c>
      <c r="E151" s="30">
        <v>95.26000000000001</v>
      </c>
      <c r="F151" s="30">
        <f>(A151*H151*E151)+(B151*E151)</f>
        <v>0</v>
      </c>
      <c r="G151" s="25"/>
      <c r="H151" s="31">
        <v>24</v>
      </c>
      <c r="I151" s="17"/>
    </row>
    <row r="152" ht="18.75" customHeight="1">
      <c r="A152" s="26"/>
      <c r="B152" s="27"/>
      <c r="C152" t="s" s="28">
        <v>287</v>
      </c>
      <c r="D152" t="s" s="29">
        <v>288</v>
      </c>
      <c r="E152" s="30">
        <v>95.26000000000001</v>
      </c>
      <c r="F152" s="30">
        <f>(A152*H152*E152)+(B152*E152)</f>
        <v>0</v>
      </c>
      <c r="G152" s="25"/>
      <c r="H152" s="31">
        <v>24</v>
      </c>
      <c r="I152" s="17"/>
    </row>
    <row r="153" ht="18.75" customHeight="1">
      <c r="A153" s="26"/>
      <c r="B153" s="27"/>
      <c r="C153" t="s" s="28">
        <v>289</v>
      </c>
      <c r="D153" t="s" s="29">
        <v>290</v>
      </c>
      <c r="E153" s="30">
        <v>143.33</v>
      </c>
      <c r="F153" s="30">
        <f>(A153*H153*E153)+(B153*E153)</f>
        <v>0</v>
      </c>
      <c r="G153" s="25"/>
      <c r="H153" s="31">
        <v>12</v>
      </c>
      <c r="I153" s="17"/>
    </row>
    <row r="154" ht="18.75" customHeight="1">
      <c r="A154" s="26"/>
      <c r="B154" s="27"/>
      <c r="C154" t="s" s="28">
        <v>291</v>
      </c>
      <c r="D154" t="s" s="29">
        <v>292</v>
      </c>
      <c r="E154" s="30">
        <v>143.33</v>
      </c>
      <c r="F154" s="30">
        <f>(A154*H154*E154)+(B154*E154)</f>
        <v>0</v>
      </c>
      <c r="G154" s="25"/>
      <c r="H154" s="31">
        <v>12</v>
      </c>
      <c r="I154" s="17"/>
    </row>
    <row r="155" ht="18.75" customHeight="1">
      <c r="A155" s="26"/>
      <c r="B155" s="27"/>
      <c r="C155" t="s" s="28">
        <v>293</v>
      </c>
      <c r="D155" t="s" s="29">
        <v>294</v>
      </c>
      <c r="E155" s="30">
        <v>110</v>
      </c>
      <c r="F155" s="30">
        <f>(A155*H155*E155)+(B155*E155)</f>
        <v>0</v>
      </c>
      <c r="G155" s="25"/>
      <c r="H155" s="31">
        <v>24</v>
      </c>
      <c r="I155" s="17"/>
    </row>
    <row r="156" ht="18.75" customHeight="1">
      <c r="A156" s="26"/>
      <c r="B156" s="27"/>
      <c r="C156" t="s" s="28">
        <v>295</v>
      </c>
      <c r="D156" t="s" s="29">
        <v>296</v>
      </c>
      <c r="E156" s="30">
        <v>110</v>
      </c>
      <c r="F156" s="30">
        <f>(A156*H156*E156)+(B156*E156)</f>
        <v>0</v>
      </c>
      <c r="G156" s="34"/>
      <c r="H156" s="31">
        <v>24</v>
      </c>
      <c r="I156" s="17"/>
    </row>
    <row r="157" ht="18.75" customHeight="1">
      <c r="A157" s="43"/>
      <c r="B157" s="43"/>
      <c r="C157" s="43"/>
      <c r="D157" t="s" s="38">
        <v>297</v>
      </c>
      <c r="E157" s="46"/>
      <c r="F157" s="46"/>
      <c r="G157" s="43"/>
      <c r="H157" s="43"/>
      <c r="I157" s="17"/>
    </row>
    <row r="158" ht="18.75" customHeight="1">
      <c r="A158" s="26"/>
      <c r="B158" s="27"/>
      <c r="C158" t="s" s="28">
        <v>298</v>
      </c>
      <c r="D158" t="s" s="29">
        <v>299</v>
      </c>
      <c r="E158" s="30">
        <v>185.35</v>
      </c>
      <c r="F158" s="30">
        <f>(A158*H158*E158)+(B158*E158)</f>
        <v>0</v>
      </c>
      <c r="G158" s="45"/>
      <c r="H158" s="31">
        <v>48</v>
      </c>
      <c r="I158" s="17"/>
    </row>
    <row r="159" ht="18.75" customHeight="1">
      <c r="A159" s="26"/>
      <c r="B159" s="27"/>
      <c r="C159" t="s" s="28">
        <v>300</v>
      </c>
      <c r="D159" t="s" s="29">
        <v>301</v>
      </c>
      <c r="E159" s="30">
        <v>263.12</v>
      </c>
      <c r="F159" s="30">
        <f>(A159*H159*E159)+(B159*E159)</f>
        <v>0</v>
      </c>
      <c r="G159" s="25"/>
      <c r="H159" s="31">
        <v>48</v>
      </c>
      <c r="I159" s="17"/>
    </row>
    <row r="160" ht="18.75" customHeight="1">
      <c r="A160" s="26"/>
      <c r="B160" s="27"/>
      <c r="C160" t="s" s="28">
        <v>302</v>
      </c>
      <c r="D160" t="s" s="29">
        <v>303</v>
      </c>
      <c r="E160" s="30">
        <v>263.12</v>
      </c>
      <c r="F160" s="30">
        <f>(A160*H160*E160)+(B160*E160)</f>
        <v>0</v>
      </c>
      <c r="G160" s="25"/>
      <c r="H160" s="31">
        <v>48</v>
      </c>
      <c r="I160" s="17"/>
    </row>
    <row r="161" ht="18.75" customHeight="1">
      <c r="A161" s="26"/>
      <c r="B161" s="27"/>
      <c r="C161" t="s" s="28">
        <v>304</v>
      </c>
      <c r="D161" t="s" s="29">
        <v>305</v>
      </c>
      <c r="E161" s="30">
        <v>133.98</v>
      </c>
      <c r="F161" s="30">
        <f>(A161*H161*E161)+(B161*E161)</f>
        <v>0</v>
      </c>
      <c r="G161" s="25"/>
      <c r="H161" s="31">
        <v>36</v>
      </c>
      <c r="I161" s="17"/>
    </row>
    <row r="162" ht="18.75" customHeight="1">
      <c r="A162" s="26"/>
      <c r="B162" s="27"/>
      <c r="C162" t="s" s="28">
        <v>306</v>
      </c>
      <c r="D162" t="s" s="29">
        <v>307</v>
      </c>
      <c r="E162" s="30">
        <v>136.4</v>
      </c>
      <c r="F162" s="30">
        <f>(A162*H162*E162)+(B162*E162)</f>
        <v>0</v>
      </c>
      <c r="G162" s="25"/>
      <c r="H162" s="31">
        <v>35</v>
      </c>
      <c r="I162" s="17"/>
    </row>
    <row r="163" ht="18.75" customHeight="1">
      <c r="A163" s="26"/>
      <c r="B163" s="27"/>
      <c r="C163" t="s" s="28">
        <v>308</v>
      </c>
      <c r="D163" t="s" s="29">
        <v>309</v>
      </c>
      <c r="E163" s="30">
        <v>136.4</v>
      </c>
      <c r="F163" s="30">
        <f>(A163*H163*E163)+(B163*E163)</f>
        <v>0</v>
      </c>
      <c r="G163" s="34"/>
      <c r="H163" s="31">
        <v>35</v>
      </c>
      <c r="I163" s="17"/>
    </row>
    <row r="164" ht="18.75" customHeight="1">
      <c r="A164" s="43"/>
      <c r="B164" s="43"/>
      <c r="C164" s="43"/>
      <c r="D164" t="s" s="38">
        <v>310</v>
      </c>
      <c r="E164" s="46"/>
      <c r="F164" s="46"/>
      <c r="G164" s="43"/>
      <c r="H164" s="43"/>
      <c r="I164" s="17"/>
    </row>
    <row r="165" ht="18.75" customHeight="1">
      <c r="A165" s="26"/>
      <c r="B165" s="27"/>
      <c r="C165" t="s" s="28">
        <v>311</v>
      </c>
      <c r="D165" t="s" s="29">
        <v>312</v>
      </c>
      <c r="E165" s="30">
        <v>119.68</v>
      </c>
      <c r="F165" s="30">
        <f>(A165*H165*E165)+(B165*E165)</f>
        <v>0</v>
      </c>
      <c r="G165" s="45"/>
      <c r="H165" s="31">
        <v>36</v>
      </c>
      <c r="I165" s="17"/>
    </row>
    <row r="166" ht="18.75" customHeight="1">
      <c r="A166" s="26"/>
      <c r="B166" s="27"/>
      <c r="C166" t="s" s="28">
        <v>313</v>
      </c>
      <c r="D166" t="s" s="29">
        <v>314</v>
      </c>
      <c r="E166" s="30">
        <v>137.5</v>
      </c>
      <c r="F166" s="30">
        <f>(A166*H166*E166)+(B166*E166)</f>
        <v>0</v>
      </c>
      <c r="G166" s="25"/>
      <c r="H166" s="31">
        <v>20</v>
      </c>
      <c r="I166" s="17"/>
    </row>
    <row r="167" ht="18.75" customHeight="1">
      <c r="A167" s="26"/>
      <c r="B167" s="27"/>
      <c r="C167" t="s" s="28">
        <v>315</v>
      </c>
      <c r="D167" t="s" s="29">
        <v>316</v>
      </c>
      <c r="E167" s="30">
        <v>236.83</v>
      </c>
      <c r="F167" s="30">
        <f>(A167*H167*E167)+(B167*E167)</f>
        <v>0</v>
      </c>
      <c r="G167" s="25"/>
      <c r="H167" s="31">
        <v>6</v>
      </c>
      <c r="I167" s="17"/>
    </row>
    <row r="168" ht="18.75" customHeight="1">
      <c r="A168" s="26"/>
      <c r="B168" s="27"/>
      <c r="C168" t="s" s="28">
        <v>317</v>
      </c>
      <c r="D168" t="s" s="29">
        <v>318</v>
      </c>
      <c r="E168" s="30">
        <v>190.19</v>
      </c>
      <c r="F168" s="30">
        <f>(A168*H168*E168)+(B168*E168)</f>
        <v>0</v>
      </c>
      <c r="G168" s="25"/>
      <c r="H168" s="31">
        <v>12</v>
      </c>
      <c r="I168" s="17"/>
    </row>
    <row r="169" ht="18.75" customHeight="1">
      <c r="A169" s="26"/>
      <c r="B169" s="27"/>
      <c r="C169" t="s" s="28">
        <v>319</v>
      </c>
      <c r="D169" t="s" s="29">
        <v>320</v>
      </c>
      <c r="E169" s="30">
        <v>251.13</v>
      </c>
      <c r="F169" s="30">
        <f>(A169*H169*E169)+(B169*E169)</f>
        <v>0</v>
      </c>
      <c r="G169" s="25"/>
      <c r="H169" s="31">
        <v>12</v>
      </c>
      <c r="I169" s="17"/>
    </row>
    <row r="170" ht="18.75" customHeight="1">
      <c r="A170" s="26"/>
      <c r="B170" s="27"/>
      <c r="C170" t="s" s="28">
        <v>321</v>
      </c>
      <c r="D170" t="s" s="29">
        <v>322</v>
      </c>
      <c r="E170" s="30">
        <v>104.06</v>
      </c>
      <c r="F170" s="30">
        <f>(A170*H170*E170)+(B170*E170)</f>
        <v>0</v>
      </c>
      <c r="G170" s="25"/>
      <c r="H170" s="31">
        <v>12</v>
      </c>
      <c r="I170" s="17"/>
    </row>
    <row r="171" ht="18.75" customHeight="1">
      <c r="A171" s="26"/>
      <c r="B171" s="27"/>
      <c r="C171" t="s" s="28">
        <v>323</v>
      </c>
      <c r="D171" t="s" s="29">
        <v>324</v>
      </c>
      <c r="E171" s="30">
        <v>96.91</v>
      </c>
      <c r="F171" s="30">
        <f>(A171*H171*E171)+(B171*E171)</f>
        <v>0</v>
      </c>
      <c r="G171" s="25"/>
      <c r="H171" s="31">
        <v>12</v>
      </c>
      <c r="I171" s="17"/>
    </row>
    <row r="172" ht="18.75" customHeight="1">
      <c r="A172" s="26"/>
      <c r="B172" s="27"/>
      <c r="C172" t="s" s="28">
        <v>325</v>
      </c>
      <c r="D172" t="s" s="29">
        <v>326</v>
      </c>
      <c r="E172" s="30">
        <v>86.13</v>
      </c>
      <c r="F172" s="30">
        <f>(A172*H172*E172)+(B172*E172)</f>
        <v>0</v>
      </c>
      <c r="G172" s="25"/>
      <c r="H172" s="31">
        <v>12</v>
      </c>
      <c r="I172" s="17"/>
    </row>
    <row r="173" ht="18.75" customHeight="1">
      <c r="A173" s="26"/>
      <c r="B173" s="27"/>
      <c r="C173" t="s" s="28">
        <v>327</v>
      </c>
      <c r="D173" t="s" s="29">
        <v>328</v>
      </c>
      <c r="E173" s="30">
        <v>68.2</v>
      </c>
      <c r="F173" s="30">
        <f>(A173*H173*E173)+(B173*E173)</f>
        <v>0</v>
      </c>
      <c r="G173" s="25"/>
      <c r="H173" s="31">
        <v>24</v>
      </c>
      <c r="I173" s="17"/>
    </row>
    <row r="174" ht="18.75" customHeight="1">
      <c r="A174" s="26"/>
      <c r="B174" s="27"/>
      <c r="C174" t="s" s="28">
        <v>329</v>
      </c>
      <c r="D174" t="s" s="29">
        <v>330</v>
      </c>
      <c r="E174" s="30">
        <v>68.2</v>
      </c>
      <c r="F174" s="30">
        <f>(A174*H174*E174)+(B174*E174)</f>
        <v>0</v>
      </c>
      <c r="G174" s="25"/>
      <c r="H174" s="31">
        <v>24</v>
      </c>
      <c r="I174" s="17"/>
    </row>
    <row r="175" ht="18.75" customHeight="1">
      <c r="A175" s="26"/>
      <c r="B175" s="27"/>
      <c r="C175" t="s" s="28">
        <v>331</v>
      </c>
      <c r="D175" t="s" s="29">
        <v>332</v>
      </c>
      <c r="E175" s="30">
        <v>179.41</v>
      </c>
      <c r="F175" s="30">
        <f>(A175*H175*E175)+(B175*E175)</f>
        <v>0</v>
      </c>
      <c r="G175" s="25"/>
      <c r="H175" s="31">
        <v>20</v>
      </c>
      <c r="I175" s="17"/>
    </row>
    <row r="176" ht="18.75" customHeight="1" hidden="1">
      <c r="A176" s="26"/>
      <c r="B176" s="32">
        <v>0</v>
      </c>
      <c r="C176" t="s" s="28">
        <v>333</v>
      </c>
      <c r="D176" t="s" s="29">
        <v>334</v>
      </c>
      <c r="E176" s="30"/>
      <c r="F176" s="30">
        <f>(A176*H176*#REF!)+(B176*#REF!)</f>
      </c>
      <c r="G176" s="25"/>
      <c r="H176" s="31">
        <v>12</v>
      </c>
      <c r="I176" s="17"/>
    </row>
    <row r="177" ht="18.75" customHeight="1">
      <c r="A177" s="26"/>
      <c r="B177" s="27"/>
      <c r="C177" t="s" s="28">
        <v>335</v>
      </c>
      <c r="D177" t="s" s="29">
        <v>336</v>
      </c>
      <c r="E177" s="30">
        <v>61.05</v>
      </c>
      <c r="F177" s="30">
        <f>(A177*H177*E177)+(B177*E177)</f>
        <v>0</v>
      </c>
      <c r="G177" s="25"/>
      <c r="H177" s="31">
        <v>12</v>
      </c>
      <c r="I177" s="17"/>
    </row>
    <row r="178" ht="18.75" customHeight="1">
      <c r="A178" s="26"/>
      <c r="B178" s="27"/>
      <c r="C178" t="s" s="28">
        <v>337</v>
      </c>
      <c r="D178" t="s" s="29">
        <v>338</v>
      </c>
      <c r="E178" s="30">
        <v>46.64</v>
      </c>
      <c r="F178" s="30">
        <f>(A178*H178*E178)+(B178*E178)</f>
        <v>0</v>
      </c>
      <c r="G178" s="25"/>
      <c r="H178" s="31">
        <v>12</v>
      </c>
      <c r="I178" s="17"/>
    </row>
    <row r="179" ht="18.75" customHeight="1">
      <c r="A179" s="26"/>
      <c r="B179" s="27"/>
      <c r="C179" t="s" s="28">
        <v>339</v>
      </c>
      <c r="D179" t="s" s="29">
        <v>340</v>
      </c>
      <c r="E179" s="30">
        <v>49.5</v>
      </c>
      <c r="F179" s="30">
        <f>(A179*H179*E179)+(B179*E179)</f>
        <v>0</v>
      </c>
      <c r="G179" s="25"/>
      <c r="H179" s="31">
        <v>12</v>
      </c>
      <c r="I179" s="17"/>
    </row>
    <row r="180" ht="18.75" customHeight="1">
      <c r="A180" s="26"/>
      <c r="B180" s="27"/>
      <c r="C180" t="s" s="28">
        <v>341</v>
      </c>
      <c r="D180" t="s" s="29">
        <v>342</v>
      </c>
      <c r="E180" s="30">
        <v>68.2</v>
      </c>
      <c r="F180" s="30">
        <f>(A180*H180*E180)+(B180*E180)</f>
        <v>0</v>
      </c>
      <c r="G180" s="25"/>
      <c r="H180" s="31">
        <v>12</v>
      </c>
      <c r="I180" s="17"/>
    </row>
    <row r="181" ht="18.75" customHeight="1">
      <c r="A181" s="26"/>
      <c r="B181" s="27"/>
      <c r="C181" t="s" s="28">
        <v>343</v>
      </c>
      <c r="D181" t="s" s="29">
        <v>344</v>
      </c>
      <c r="E181" s="30">
        <v>394.57</v>
      </c>
      <c r="F181" s="30">
        <f>(A181*H181*E181)+(B181*E181)</f>
        <v>0</v>
      </c>
      <c r="G181" s="25"/>
      <c r="H181" s="31">
        <v>8</v>
      </c>
      <c r="I181" s="17"/>
    </row>
    <row r="182" ht="18.75" customHeight="1">
      <c r="A182" s="26"/>
      <c r="B182" s="27"/>
      <c r="C182" t="s" s="28">
        <v>345</v>
      </c>
      <c r="D182" t="s" s="29">
        <v>346</v>
      </c>
      <c r="E182" s="30">
        <v>70.40000000000001</v>
      </c>
      <c r="F182" s="30">
        <f>(A182*H182*E182)+(B182*E182)</f>
        <v>0</v>
      </c>
      <c r="G182" s="25"/>
      <c r="H182" s="31">
        <v>30</v>
      </c>
      <c r="I182" s="17"/>
    </row>
    <row r="183" ht="18.75" customHeight="1">
      <c r="A183" s="26"/>
      <c r="B183" s="27"/>
      <c r="C183" t="s" s="28">
        <v>347</v>
      </c>
      <c r="D183" t="s" s="29">
        <v>348</v>
      </c>
      <c r="E183" s="30">
        <v>116.05</v>
      </c>
      <c r="F183" s="30">
        <f>(A183*H183*E183)+(B183*E183)</f>
        <v>0</v>
      </c>
      <c r="G183" s="25"/>
      <c r="H183" s="31">
        <v>24</v>
      </c>
      <c r="I183" s="17"/>
    </row>
    <row r="184" ht="18.75" customHeight="1">
      <c r="A184" s="26"/>
      <c r="B184" s="27"/>
      <c r="C184" t="s" s="28">
        <v>349</v>
      </c>
      <c r="D184" t="s" s="29">
        <v>350</v>
      </c>
      <c r="E184" s="30">
        <v>1912.9</v>
      </c>
      <c r="F184" s="30">
        <f>(A184*H184*E184)+(B184*E184)</f>
        <v>0</v>
      </c>
      <c r="G184" s="25"/>
      <c r="H184" s="31">
        <v>5</v>
      </c>
      <c r="I184" s="17"/>
    </row>
    <row r="185" ht="18.75" customHeight="1">
      <c r="A185" s="26"/>
      <c r="B185" s="27"/>
      <c r="C185" t="s" s="28">
        <v>351</v>
      </c>
      <c r="D185" t="s" s="29">
        <v>352</v>
      </c>
      <c r="E185" s="30">
        <v>165</v>
      </c>
      <c r="F185" s="30">
        <f>(A185*H185*E185)+(B185*E185)</f>
        <v>0</v>
      </c>
      <c r="G185" s="47"/>
      <c r="H185" s="48"/>
      <c r="I185" s="7"/>
    </row>
    <row r="186" ht="18.75" customHeight="1">
      <c r="A186" s="43"/>
      <c r="B186" s="43"/>
      <c r="C186" s="43"/>
      <c r="D186" t="s" s="38">
        <v>353</v>
      </c>
      <c r="E186" s="46"/>
      <c r="F186" s="46"/>
      <c r="G186" s="43"/>
      <c r="H186" s="43"/>
      <c r="I186" s="17"/>
    </row>
    <row r="187" ht="18.75" customHeight="1">
      <c r="A187" s="26"/>
      <c r="B187" s="27"/>
      <c r="C187" t="s" s="28">
        <v>354</v>
      </c>
      <c r="D187" t="s" s="29">
        <v>355</v>
      </c>
      <c r="E187" s="30">
        <v>68.2</v>
      </c>
      <c r="F187" s="30">
        <f>(A187*H187*E187)+(B187*E187)</f>
        <v>0</v>
      </c>
      <c r="G187" s="45"/>
      <c r="H187" s="49">
        <v>210</v>
      </c>
      <c r="I187" s="17"/>
    </row>
    <row r="188" ht="18.75" customHeight="1">
      <c r="A188" s="26"/>
      <c r="B188" s="27"/>
      <c r="C188" t="s" s="28">
        <v>356</v>
      </c>
      <c r="D188" t="s" s="29">
        <v>357</v>
      </c>
      <c r="E188" s="30">
        <v>35.2</v>
      </c>
      <c r="F188" s="30">
        <f>(A188*H188*E188)+(B188*E188)</f>
        <v>0</v>
      </c>
      <c r="G188" s="25"/>
      <c r="H188" s="50"/>
      <c r="I188" s="17"/>
    </row>
    <row r="189" ht="18.75" customHeight="1">
      <c r="A189" s="26"/>
      <c r="B189" s="27"/>
      <c r="C189" t="s" s="28">
        <v>358</v>
      </c>
      <c r="D189" t="s" s="29">
        <v>359</v>
      </c>
      <c r="E189" s="30">
        <v>85.47</v>
      </c>
      <c r="F189" s="30">
        <f>(A189*H189*E189)+(B189*E189)</f>
        <v>0</v>
      </c>
      <c r="G189" s="25"/>
      <c r="H189" s="49">
        <v>120</v>
      </c>
      <c r="I189" s="17"/>
    </row>
    <row r="190" ht="18.75" customHeight="1">
      <c r="A190" s="26"/>
      <c r="B190" s="27"/>
      <c r="C190" t="s" s="28">
        <v>360</v>
      </c>
      <c r="D190" t="s" s="29">
        <v>361</v>
      </c>
      <c r="E190" s="30">
        <v>35.2</v>
      </c>
      <c r="F190" s="30">
        <f>(A190*H190*E190)+(B190*E190)</f>
        <v>0</v>
      </c>
      <c r="G190" s="25"/>
      <c r="H190" s="49">
        <v>50</v>
      </c>
      <c r="I190" s="17"/>
    </row>
    <row r="191" ht="18.75" customHeight="1">
      <c r="A191" s="26"/>
      <c r="B191" s="27"/>
      <c r="C191" t="s" s="28">
        <v>362</v>
      </c>
      <c r="D191" t="s" s="29">
        <v>363</v>
      </c>
      <c r="E191" s="30">
        <v>200.2</v>
      </c>
      <c r="F191" s="30">
        <f>(A191*H191*E191)+(B191*E191)</f>
        <v>0</v>
      </c>
      <c r="G191" s="25"/>
      <c r="H191" s="49">
        <v>144</v>
      </c>
      <c r="I191" s="17"/>
    </row>
    <row r="192" ht="18.75" customHeight="1">
      <c r="A192" s="26"/>
      <c r="B192" s="27"/>
      <c r="C192" t="s" s="28">
        <v>364</v>
      </c>
      <c r="D192" t="s" s="29">
        <v>365</v>
      </c>
      <c r="E192" s="30">
        <v>42.35</v>
      </c>
      <c r="F192" s="30">
        <f>(A192*H192*E192)+(B192*E192)</f>
        <v>0</v>
      </c>
      <c r="G192" s="25"/>
      <c r="H192" s="49">
        <v>500</v>
      </c>
      <c r="I192" s="17"/>
    </row>
    <row r="193" ht="18.75" customHeight="1">
      <c r="A193" s="26"/>
      <c r="B193" s="27"/>
      <c r="C193" t="s" s="28">
        <v>366</v>
      </c>
      <c r="D193" t="s" s="29">
        <v>367</v>
      </c>
      <c r="E193" s="30">
        <v>128.37</v>
      </c>
      <c r="F193" s="30">
        <f>(A193*H193*E193)+(B193*E193)</f>
        <v>0</v>
      </c>
      <c r="G193" s="25"/>
      <c r="H193" s="49">
        <v>60</v>
      </c>
      <c r="I193" s="17"/>
    </row>
    <row r="194" ht="18.75" customHeight="1">
      <c r="A194" s="26"/>
      <c r="B194" s="27"/>
      <c r="C194" t="s" s="28">
        <v>368</v>
      </c>
      <c r="D194" t="s" s="29">
        <v>369</v>
      </c>
      <c r="E194" s="30">
        <v>373.12</v>
      </c>
      <c r="F194" s="30">
        <f>(A194*H194*E194)+(B194*E194)</f>
        <v>0</v>
      </c>
      <c r="G194" s="25"/>
      <c r="H194" s="49">
        <v>20</v>
      </c>
      <c r="I194" s="17"/>
    </row>
    <row r="195" ht="18.75" customHeight="1">
      <c r="A195" s="26"/>
      <c r="B195" s="27"/>
      <c r="C195" t="s" s="28">
        <v>370</v>
      </c>
      <c r="D195" t="s" s="29">
        <v>371</v>
      </c>
      <c r="E195" s="30">
        <v>88.98999999999999</v>
      </c>
      <c r="F195" s="30">
        <f>(A195*H195*E195)+(B195*E195)</f>
        <v>0</v>
      </c>
      <c r="G195" s="25"/>
      <c r="H195" s="49">
        <v>120</v>
      </c>
      <c r="I195" s="17"/>
    </row>
    <row r="196" ht="18.75" customHeight="1" hidden="1">
      <c r="A196" s="26"/>
      <c r="B196" s="32">
        <v>0</v>
      </c>
      <c r="C196" t="s" s="28">
        <v>372</v>
      </c>
      <c r="D196" t="s" s="29">
        <v>373</v>
      </c>
      <c r="E196" s="51"/>
      <c r="F196" s="30">
        <f>(A196*H196*#REF!)+(B196*#REF!)</f>
      </c>
      <c r="G196" s="25"/>
      <c r="H196" s="49">
        <v>20</v>
      </c>
      <c r="I196" s="17"/>
    </row>
    <row r="197" ht="18.75" customHeight="1">
      <c r="A197" s="26"/>
      <c r="B197" s="27"/>
      <c r="C197" t="s" s="28">
        <v>374</v>
      </c>
      <c r="D197" t="s" s="29">
        <v>375</v>
      </c>
      <c r="E197" s="30">
        <v>104.5</v>
      </c>
      <c r="F197" s="30">
        <f>(A197*H197*E197)+(B197*E197)</f>
        <v>0</v>
      </c>
      <c r="G197" s="25"/>
      <c r="H197" s="49">
        <v>20</v>
      </c>
      <c r="I197" s="17"/>
    </row>
    <row r="198" ht="18.75" customHeight="1">
      <c r="A198" s="52"/>
      <c r="B198" s="52"/>
      <c r="C198" t="s" s="28">
        <v>376</v>
      </c>
      <c r="D198" t="s" s="29">
        <v>377</v>
      </c>
      <c r="E198" s="30">
        <v>522.5</v>
      </c>
      <c r="F198" s="30">
        <f>(A198*H198*E198)+(B198*E198)</f>
        <v>0</v>
      </c>
      <c r="G198" s="25"/>
      <c r="H198" s="49">
        <v>20</v>
      </c>
      <c r="I198" s="17"/>
    </row>
    <row r="199" ht="18.75" customHeight="1">
      <c r="A199" s="52"/>
      <c r="B199" s="52"/>
      <c r="C199" t="s" s="28">
        <v>378</v>
      </c>
      <c r="D199" t="s" s="29">
        <v>379</v>
      </c>
      <c r="E199" s="30">
        <v>412.5</v>
      </c>
      <c r="F199" s="30">
        <f>(A199*H199*E199)+(B199*E199)</f>
        <v>0</v>
      </c>
      <c r="G199" s="25"/>
      <c r="H199" s="49">
        <v>24</v>
      </c>
      <c r="I199" s="17"/>
    </row>
    <row r="200" ht="18.75" customHeight="1">
      <c r="A200" s="52"/>
      <c r="B200" s="27"/>
      <c r="C200" t="s" s="28">
        <v>380</v>
      </c>
      <c r="D200" t="s" s="29">
        <v>381</v>
      </c>
      <c r="E200" s="30">
        <v>979</v>
      </c>
      <c r="F200" s="30">
        <f>(A200*H200*E200)+(B200*E200)</f>
        <v>0</v>
      </c>
      <c r="G200" s="25"/>
      <c r="H200" s="49">
        <v>20</v>
      </c>
      <c r="I200" s="17"/>
    </row>
    <row r="201" ht="18.75" customHeight="1">
      <c r="A201" s="52"/>
      <c r="B201" s="52"/>
      <c r="C201" t="s" s="28">
        <v>382</v>
      </c>
      <c r="D201" t="s" s="29">
        <v>383</v>
      </c>
      <c r="E201" s="30">
        <v>979</v>
      </c>
      <c r="F201" s="30">
        <f>(A201*H201*E201)+(B201*E201)</f>
        <v>0</v>
      </c>
      <c r="G201" s="25"/>
      <c r="H201" s="49">
        <v>20</v>
      </c>
      <c r="I201" s="17"/>
    </row>
    <row r="202" ht="18.75" customHeight="1">
      <c r="A202" s="52"/>
      <c r="B202" s="52"/>
      <c r="C202" t="s" s="28">
        <v>384</v>
      </c>
      <c r="D202" t="s" s="29">
        <v>385</v>
      </c>
      <c r="E202" s="30">
        <v>797.5</v>
      </c>
      <c r="F202" s="30">
        <f>(A202*H202*E202)+(B202*E202)</f>
        <v>0</v>
      </c>
      <c r="G202" s="25"/>
      <c r="H202" s="49">
        <v>40</v>
      </c>
      <c r="I202" s="17"/>
    </row>
    <row r="203" ht="18.75" customHeight="1">
      <c r="A203" s="52"/>
      <c r="B203" s="52"/>
      <c r="C203" t="s" s="28">
        <v>386</v>
      </c>
      <c r="D203" t="s" s="29">
        <v>387</v>
      </c>
      <c r="E203" s="30">
        <v>797.5</v>
      </c>
      <c r="F203" s="30">
        <f>(A203*H203*E203)+(B203*E203)</f>
        <v>0</v>
      </c>
      <c r="G203" s="25"/>
      <c r="H203" s="49">
        <v>40</v>
      </c>
      <c r="I203" s="17"/>
    </row>
    <row r="204" ht="18.75" customHeight="1">
      <c r="A204" s="26"/>
      <c r="B204" s="27"/>
      <c r="C204" t="s" s="28">
        <v>388</v>
      </c>
      <c r="D204" t="s" s="29">
        <v>389</v>
      </c>
      <c r="E204" s="30">
        <v>721.6</v>
      </c>
      <c r="F204" s="30">
        <f>(A204*H204*E204)+(B204*E204)</f>
        <v>0</v>
      </c>
      <c r="G204" s="25"/>
      <c r="H204" s="49">
        <v>40</v>
      </c>
      <c r="I204" s="17"/>
    </row>
    <row r="205" ht="18.75" customHeight="1">
      <c r="A205" s="26"/>
      <c r="B205" s="27"/>
      <c r="C205" t="s" s="28">
        <v>390</v>
      </c>
      <c r="D205" t="s" s="29">
        <v>391</v>
      </c>
      <c r="E205" s="30">
        <v>125.62</v>
      </c>
      <c r="F205" s="30">
        <f>(A205*H205*E205)+(B205*E205)</f>
        <v>0</v>
      </c>
      <c r="G205" s="25"/>
      <c r="H205" s="49">
        <v>10</v>
      </c>
      <c r="I205" s="17"/>
    </row>
    <row r="206" ht="18.75" customHeight="1">
      <c r="A206" s="26"/>
      <c r="B206" s="27"/>
      <c r="C206" t="s" s="28">
        <v>392</v>
      </c>
      <c r="D206" t="s" s="29">
        <v>393</v>
      </c>
      <c r="E206" s="30">
        <v>147.84</v>
      </c>
      <c r="F206" s="30">
        <f>(A206*H206*E206)+(B206*E206)</f>
        <v>0</v>
      </c>
      <c r="G206" s="25"/>
      <c r="H206" s="49">
        <v>10</v>
      </c>
      <c r="I206" s="17"/>
    </row>
    <row r="207" ht="18.75" customHeight="1">
      <c r="A207" s="26"/>
      <c r="B207" s="27"/>
      <c r="C207" t="s" s="28">
        <v>394</v>
      </c>
      <c r="D207" t="s" s="29">
        <v>395</v>
      </c>
      <c r="E207" s="30">
        <v>356.4</v>
      </c>
      <c r="F207" s="30">
        <f>(A207*H207*E207)+(B207*E207)</f>
        <v>0</v>
      </c>
      <c r="G207" s="25"/>
      <c r="H207" s="49">
        <v>40</v>
      </c>
      <c r="I207" s="17"/>
    </row>
    <row r="208" ht="18.75" customHeight="1">
      <c r="A208" s="26"/>
      <c r="B208" s="27"/>
      <c r="C208" t="s" s="28">
        <v>396</v>
      </c>
      <c r="D208" t="s" s="29">
        <v>397</v>
      </c>
      <c r="E208" s="30">
        <v>143</v>
      </c>
      <c r="F208" s="30">
        <f>(A208*H208*E208)+(B208*E208)</f>
        <v>0</v>
      </c>
      <c r="G208" s="25"/>
      <c r="H208" s="49">
        <v>20</v>
      </c>
      <c r="I208" s="17"/>
    </row>
    <row r="209" ht="18.75" customHeight="1">
      <c r="A209" s="26"/>
      <c r="B209" s="27"/>
      <c r="C209" t="s" s="28">
        <v>398</v>
      </c>
      <c r="D209" t="s" s="29">
        <v>399</v>
      </c>
      <c r="E209" s="30">
        <v>143</v>
      </c>
      <c r="F209" s="30">
        <f>(A209*H209*E209)+(B209*E209)</f>
        <v>0</v>
      </c>
      <c r="G209" s="25"/>
      <c r="H209" s="49">
        <v>20</v>
      </c>
      <c r="I209" s="17"/>
    </row>
    <row r="210" ht="18.75" customHeight="1">
      <c r="A210" s="26"/>
      <c r="B210" s="27"/>
      <c r="C210" t="s" s="28">
        <v>396</v>
      </c>
      <c r="D210" t="s" s="29">
        <v>400</v>
      </c>
      <c r="E210" s="30">
        <v>2750</v>
      </c>
      <c r="F210" s="30">
        <f>(A210*H210*E210)+(B210*E210)</f>
        <v>0</v>
      </c>
      <c r="G210" s="25"/>
      <c r="H210" s="49">
        <v>20</v>
      </c>
      <c r="I210" s="17"/>
    </row>
    <row r="211" ht="18.75" customHeight="1">
      <c r="A211" s="26"/>
      <c r="B211" s="27"/>
      <c r="C211" t="s" s="28">
        <v>398</v>
      </c>
      <c r="D211" t="s" s="29">
        <v>401</v>
      </c>
      <c r="E211" s="30">
        <v>2750</v>
      </c>
      <c r="F211" s="30">
        <f>(A211*H211*E211)+(B211*E211)</f>
        <v>0</v>
      </c>
      <c r="G211" s="25"/>
      <c r="H211" s="49">
        <v>20</v>
      </c>
      <c r="I211" s="17"/>
    </row>
    <row r="212" ht="18.75" customHeight="1">
      <c r="A212" s="26"/>
      <c r="B212" s="27"/>
      <c r="C212" t="s" s="28">
        <v>402</v>
      </c>
      <c r="D212" t="s" s="29">
        <v>403</v>
      </c>
      <c r="E212" s="30">
        <v>797.5</v>
      </c>
      <c r="F212" s="30">
        <f>(A212*H212*E212)+(B212*E212)</f>
        <v>0</v>
      </c>
      <c r="G212" s="25"/>
      <c r="H212" s="49">
        <v>40</v>
      </c>
      <c r="I212" s="17"/>
    </row>
    <row r="213" ht="18.75" customHeight="1">
      <c r="A213" s="52"/>
      <c r="B213" s="52"/>
      <c r="C213" t="s" s="28">
        <v>404</v>
      </c>
      <c r="D213" t="s" s="29">
        <v>405</v>
      </c>
      <c r="E213" s="30">
        <v>45.65</v>
      </c>
      <c r="F213" s="30">
        <f>(A213*H213*E213)+(B213*E213)</f>
        <v>0</v>
      </c>
      <c r="G213" s="25"/>
      <c r="H213" s="50"/>
      <c r="I213" s="17"/>
    </row>
    <row r="214" ht="18.75" customHeight="1">
      <c r="A214" s="52"/>
      <c r="B214" s="52"/>
      <c r="C214" t="s" s="28">
        <v>406</v>
      </c>
      <c r="D214" t="s" s="29">
        <v>407</v>
      </c>
      <c r="E214" s="30">
        <v>45.65</v>
      </c>
      <c r="F214" s="30">
        <f>(A214*H214*E214)+(B214*E214)</f>
        <v>0</v>
      </c>
      <c r="G214" s="25"/>
      <c r="H214" s="50"/>
      <c r="I214" s="17"/>
    </row>
    <row r="215" ht="18.75" customHeight="1">
      <c r="A215" s="52"/>
      <c r="B215" s="52"/>
      <c r="C215" t="s" s="28">
        <v>408</v>
      </c>
      <c r="D215" t="s" s="29">
        <v>409</v>
      </c>
      <c r="E215" s="30">
        <v>45.65</v>
      </c>
      <c r="F215" s="30">
        <f>(A215*H215*E215)+(B215*E215)</f>
        <v>0</v>
      </c>
      <c r="G215" s="25"/>
      <c r="H215" s="50"/>
      <c r="I215" s="17"/>
    </row>
    <row r="216" ht="18.75" customHeight="1">
      <c r="A216" s="52"/>
      <c r="B216" s="52"/>
      <c r="C216" t="s" s="28">
        <v>410</v>
      </c>
      <c r="D216" t="s" s="29">
        <v>411</v>
      </c>
      <c r="E216" s="30">
        <v>45.65</v>
      </c>
      <c r="F216" s="30">
        <f>(A216*H216*E216)+(B216*E216)</f>
        <v>0</v>
      </c>
      <c r="G216" s="25"/>
      <c r="H216" s="50"/>
      <c r="I216" s="17"/>
    </row>
    <row r="217" ht="18.75" customHeight="1">
      <c r="A217" s="52"/>
      <c r="B217" s="52"/>
      <c r="C217" t="s" s="28">
        <v>412</v>
      </c>
      <c r="D217" t="s" s="29">
        <v>413</v>
      </c>
      <c r="E217" s="30">
        <v>45.65</v>
      </c>
      <c r="F217" s="30">
        <f>(A217*H217*E217)+(B217*E217)</f>
        <v>0</v>
      </c>
      <c r="G217" s="34"/>
      <c r="H217" s="50"/>
      <c r="I217" s="17"/>
    </row>
    <row r="218" ht="18.75" customHeight="1">
      <c r="A218" s="43"/>
      <c r="B218" s="43"/>
      <c r="C218" s="43"/>
      <c r="D218" t="s" s="53">
        <v>414</v>
      </c>
      <c r="E218" s="54"/>
      <c r="F218" s="43"/>
      <c r="G218" s="43"/>
      <c r="H218" s="43"/>
      <c r="I218" s="17"/>
    </row>
    <row r="219" ht="18.75" customHeight="1">
      <c r="A219" s="26"/>
      <c r="B219" s="27"/>
      <c r="C219" t="s" s="28">
        <v>415</v>
      </c>
      <c r="D219" t="s" s="29">
        <v>416</v>
      </c>
      <c r="E219" s="30">
        <v>858</v>
      </c>
      <c r="F219" s="30">
        <f>(A219*H219*E219)+(B219*E219)</f>
        <v>0</v>
      </c>
      <c r="G219" s="45"/>
      <c r="H219" s="50"/>
      <c r="I219" s="17"/>
    </row>
    <row r="220" ht="23.25" customHeight="1">
      <c r="A220" s="26"/>
      <c r="B220" s="55"/>
      <c r="C220" t="s" s="28">
        <v>417</v>
      </c>
      <c r="D220" t="s" s="29">
        <v>418</v>
      </c>
      <c r="E220" s="30">
        <v>7920</v>
      </c>
      <c r="F220" s="30">
        <f>(A220*H220*E220)+(B220*E220)</f>
        <v>0</v>
      </c>
      <c r="G220" s="25"/>
      <c r="H220" s="50"/>
      <c r="I220" s="17"/>
    </row>
    <row r="221" ht="23.25" customHeight="1">
      <c r="A221" s="26"/>
      <c r="B221" s="55"/>
      <c r="C221" t="s" s="28">
        <v>419</v>
      </c>
      <c r="D221" t="s" s="29">
        <v>420</v>
      </c>
      <c r="E221" s="30">
        <v>1072.5</v>
      </c>
      <c r="F221" s="30">
        <f>(A221*H221*E221)+(B221*E221)</f>
        <v>0</v>
      </c>
      <c r="G221" s="25"/>
      <c r="H221" s="50"/>
      <c r="I221" s="17"/>
    </row>
    <row r="222" ht="23.25" customHeight="1">
      <c r="A222" s="26"/>
      <c r="B222" s="55"/>
      <c r="C222" t="s" s="28">
        <v>421</v>
      </c>
      <c r="D222" t="s" s="29">
        <v>422</v>
      </c>
      <c r="E222" s="30">
        <v>7700</v>
      </c>
      <c r="F222" s="30">
        <f>(A222*H222*E222)+(B222*E222)</f>
        <v>0</v>
      </c>
      <c r="G222" s="34"/>
      <c r="H222" s="50"/>
      <c r="I222" s="17"/>
    </row>
    <row r="223" ht="18.75" customHeight="1">
      <c r="A223" s="56"/>
      <c r="B223" s="57"/>
      <c r="C223" s="57"/>
      <c r="D223" t="s" s="58">
        <v>423</v>
      </c>
      <c r="E223" s="57"/>
      <c r="F223" s="57"/>
      <c r="G223" s="57"/>
      <c r="H223" s="57"/>
      <c r="I223" s="41"/>
    </row>
    <row r="224" ht="15" customHeight="1">
      <c r="A224" s="59"/>
      <c r="B224" s="60"/>
      <c r="C224" s="60"/>
      <c r="D224" t="s" s="61">
        <v>11</v>
      </c>
      <c r="E224" s="60"/>
      <c r="F224" s="60"/>
      <c r="G224" s="60"/>
      <c r="H224" s="60"/>
      <c r="I224" s="41"/>
    </row>
    <row r="225" ht="18.75" customHeight="1">
      <c r="A225" s="52"/>
      <c r="B225" s="52"/>
      <c r="C225" t="s" s="28">
        <v>424</v>
      </c>
      <c r="D225" t="s" s="29">
        <v>425</v>
      </c>
      <c r="E225" s="30">
        <v>28.22446</v>
      </c>
      <c r="F225" s="30">
        <f>(A225*H225*E225)+(B225*E225)</f>
        <v>0</v>
      </c>
      <c r="G225" s="45"/>
      <c r="H225" s="49">
        <v>108</v>
      </c>
      <c r="I225" s="17"/>
    </row>
    <row r="226" ht="18.75" customHeight="1">
      <c r="A226" s="52"/>
      <c r="B226" s="52"/>
      <c r="C226" t="s" s="28">
        <v>426</v>
      </c>
      <c r="D226" t="s" s="29">
        <v>427</v>
      </c>
      <c r="E226" s="30">
        <v>28.22446</v>
      </c>
      <c r="F226" s="30">
        <f>(A226*H226*E226)+(B226*E226)</f>
        <v>0</v>
      </c>
      <c r="G226" s="25"/>
      <c r="H226" s="49">
        <v>108</v>
      </c>
      <c r="I226" s="17"/>
    </row>
    <row r="227" ht="18.75" customHeight="1">
      <c r="A227" s="52"/>
      <c r="B227" s="52"/>
      <c r="C227" t="s" s="28">
        <v>428</v>
      </c>
      <c r="D227" t="s" s="29">
        <v>429</v>
      </c>
      <c r="E227" s="30">
        <v>28.22446</v>
      </c>
      <c r="F227" s="30">
        <f>(A227*H227*E227)+(B227*E227)</f>
        <v>0</v>
      </c>
      <c r="G227" s="25"/>
      <c r="H227" s="49">
        <v>108</v>
      </c>
      <c r="I227" s="17"/>
    </row>
    <row r="228" ht="18.75" customHeight="1">
      <c r="A228" s="52"/>
      <c r="B228" s="52"/>
      <c r="C228" t="s" s="28">
        <v>430</v>
      </c>
      <c r="D228" t="s" s="29">
        <v>431</v>
      </c>
      <c r="E228" s="30">
        <v>28.22446</v>
      </c>
      <c r="F228" s="30">
        <f>(A228*H228*E228)+(B228*E228)</f>
        <v>0</v>
      </c>
      <c r="G228" s="34"/>
      <c r="H228" s="49">
        <v>108</v>
      </c>
      <c r="I228" s="17"/>
    </row>
    <row r="229" ht="15" customHeight="1">
      <c r="A229" s="59"/>
      <c r="B229" s="60"/>
      <c r="C229" s="60"/>
      <c r="D229" t="s" s="61">
        <v>153</v>
      </c>
      <c r="E229" s="60"/>
      <c r="F229" s="60"/>
      <c r="G229" s="60"/>
      <c r="H229" s="60"/>
      <c r="I229" s="41"/>
    </row>
    <row r="230" ht="18.75" customHeight="1">
      <c r="A230" s="52"/>
      <c r="B230" s="52"/>
      <c r="C230" t="s" s="28">
        <v>432</v>
      </c>
      <c r="D230" t="s" s="29">
        <v>433</v>
      </c>
      <c r="E230" s="30">
        <v>139.8276</v>
      </c>
      <c r="F230" s="30">
        <f>(A230*H230*E230)+(B230*E230)</f>
        <v>0</v>
      </c>
      <c r="G230" s="45"/>
      <c r="H230" s="49">
        <v>12</v>
      </c>
      <c r="I230" s="62"/>
    </row>
    <row r="231" ht="18.75" customHeight="1">
      <c r="A231" s="52"/>
      <c r="B231" s="52"/>
      <c r="C231" t="s" s="28">
        <v>434</v>
      </c>
      <c r="D231" t="s" s="29">
        <v>435</v>
      </c>
      <c r="E231" s="30">
        <v>133.4718</v>
      </c>
      <c r="F231" s="30">
        <f>(A231*H231*E231)+(B231*E231)</f>
        <v>0</v>
      </c>
      <c r="G231" s="25"/>
      <c r="H231" s="49">
        <v>12</v>
      </c>
      <c r="I231" s="62"/>
    </row>
    <row r="232" ht="18.75" customHeight="1">
      <c r="A232" s="52"/>
      <c r="B232" s="52"/>
      <c r="C232" t="s" s="28">
        <v>436</v>
      </c>
      <c r="D232" t="s" s="29">
        <v>437</v>
      </c>
      <c r="E232" s="30">
        <v>346.038</v>
      </c>
      <c r="F232" s="30">
        <f>(A232*H232*E232)+(B232*E232)</f>
        <v>0</v>
      </c>
      <c r="G232" s="25"/>
      <c r="H232" s="49">
        <v>12</v>
      </c>
      <c r="I232" s="17"/>
    </row>
    <row r="233" ht="18.75" customHeight="1">
      <c r="A233" s="52"/>
      <c r="B233" s="52"/>
      <c r="C233" t="s" s="28">
        <v>438</v>
      </c>
      <c r="D233" t="s" s="29">
        <v>439</v>
      </c>
      <c r="E233" s="30">
        <v>62.8518</v>
      </c>
      <c r="F233" s="30">
        <f>(A233*H233*E233)+(B233*E233)</f>
        <v>0</v>
      </c>
      <c r="G233" s="25"/>
      <c r="H233" s="49">
        <v>24</v>
      </c>
      <c r="I233" s="62"/>
    </row>
    <row r="234" ht="18.75" customHeight="1">
      <c r="A234" s="52"/>
      <c r="B234" s="52"/>
      <c r="C234" t="s" s="28">
        <v>440</v>
      </c>
      <c r="D234" t="s" s="29">
        <v>441</v>
      </c>
      <c r="E234" s="30">
        <v>137.709</v>
      </c>
      <c r="F234" s="30">
        <f>(A234*H234*E234)+(B234*E234)</f>
        <v>0</v>
      </c>
      <c r="G234" s="34"/>
      <c r="H234" s="49">
        <v>24</v>
      </c>
      <c r="I234" s="62"/>
    </row>
    <row r="235" ht="15" customHeight="1">
      <c r="A235" s="59"/>
      <c r="B235" s="60"/>
      <c r="C235" s="60"/>
      <c r="D235" t="s" s="61">
        <v>184</v>
      </c>
      <c r="E235" s="60"/>
      <c r="F235" s="60"/>
      <c r="G235" s="60"/>
      <c r="H235" s="60"/>
      <c r="I235" s="41"/>
    </row>
    <row r="236" ht="18.75" customHeight="1">
      <c r="A236" s="52"/>
      <c r="B236" s="52"/>
      <c r="C236" t="s" s="28">
        <v>442</v>
      </c>
      <c r="D236" t="s" s="29">
        <v>443</v>
      </c>
      <c r="E236" s="30">
        <v>69.91379999999999</v>
      </c>
      <c r="F236" s="30">
        <f>(A236*H236*E236)+(B236*E236)</f>
        <v>0</v>
      </c>
      <c r="G236" s="45"/>
      <c r="H236" s="49">
        <v>36</v>
      </c>
      <c r="I236" s="62"/>
    </row>
    <row r="237" ht="18.75" customHeight="1">
      <c r="A237" s="52"/>
      <c r="B237" s="52"/>
      <c r="C237" s="26"/>
      <c r="D237" s="27"/>
      <c r="E237" s="51"/>
      <c r="F237" s="30">
        <f>(A237*H237*E237)+(B237*E237)</f>
        <v>0</v>
      </c>
      <c r="G237" s="25"/>
      <c r="H237" s="49">
        <v>24</v>
      </c>
      <c r="I237" s="17"/>
    </row>
    <row r="238" ht="18.75" customHeight="1">
      <c r="A238" s="63"/>
      <c r="B238" s="63"/>
      <c r="C238" s="63"/>
      <c r="D238" s="64"/>
      <c r="E238" s="65"/>
      <c r="F238" s="30">
        <f>(A238*H238*E238)+(B238*E238)</f>
        <v>0</v>
      </c>
      <c r="G238" s="66"/>
      <c r="H238" s="67"/>
      <c r="I238" s="7"/>
    </row>
    <row r="239" ht="18.75" customHeight="1">
      <c r="A239" s="68"/>
      <c r="B239" s="68"/>
      <c r="C239" s="46"/>
      <c r="D239" s="69"/>
      <c r="E239" s="46"/>
      <c r="F239" s="46"/>
      <c r="G239" s="17"/>
      <c r="H239" s="7"/>
      <c r="I239" s="7"/>
    </row>
    <row r="240" ht="18.75" customHeight="1">
      <c r="A240" s="70"/>
      <c r="B240" s="71"/>
      <c r="C240" s="72"/>
      <c r="D240" s="73"/>
      <c r="E240" s="74"/>
      <c r="F240" s="75">
        <f>F197*0.2</f>
        <v>0</v>
      </c>
      <c r="G240" s="7"/>
      <c r="H240" s="7"/>
      <c r="I240" s="7"/>
    </row>
    <row r="241" ht="18.75" customHeight="1">
      <c r="A241" s="76"/>
      <c r="B241" s="77"/>
      <c r="C241" s="78"/>
      <c r="D241" s="79"/>
      <c r="E241" s="66"/>
      <c r="F241" s="80">
        <f>F200*0.15</f>
        <v>0</v>
      </c>
      <c r="G241" s="7"/>
      <c r="H241" s="7"/>
      <c r="I241" s="7"/>
    </row>
    <row r="242" ht="18.75" customHeight="1">
      <c r="A242" s="76"/>
      <c r="B242" s="77"/>
      <c r="C242" s="78"/>
      <c r="D242" s="79"/>
      <c r="E242" s="66"/>
      <c r="F242" s="80">
        <f>F238-F240-F241</f>
        <v>0</v>
      </c>
      <c r="G242" s="7"/>
      <c r="H242" s="7"/>
      <c r="I242" s="7"/>
    </row>
    <row r="243" ht="18.75" customHeight="1">
      <c r="A243" s="76"/>
      <c r="B243" s="77"/>
      <c r="C243" s="78"/>
      <c r="D243" s="81"/>
      <c r="E243" s="66"/>
      <c r="F243" t="s" s="82">
        <v>444</v>
      </c>
      <c r="G243" s="7"/>
      <c r="H243" s="7"/>
      <c r="I243" s="7"/>
    </row>
    <row r="244" ht="18.75" customHeight="1">
      <c r="A244" s="76"/>
      <c r="B244" s="77"/>
      <c r="C244" s="77"/>
      <c r="D244" s="67"/>
      <c r="E244" s="77"/>
      <c r="F244" s="77"/>
      <c r="G244" s="7"/>
      <c r="H244" s="7"/>
      <c r="I244" s="7"/>
    </row>
    <row r="245" ht="15" customHeight="1">
      <c r="A245" s="7"/>
      <c r="B245" s="7"/>
      <c r="C245" s="7"/>
      <c r="D245" s="7"/>
      <c r="E245" s="7"/>
      <c r="F245" s="7"/>
      <c r="G245" s="7"/>
      <c r="H245" s="7"/>
      <c r="I245" s="7"/>
    </row>
    <row r="246" ht="15" customHeight="1">
      <c r="A246" s="7"/>
      <c r="B246" s="7"/>
      <c r="C246" s="22"/>
      <c r="D246" s="22"/>
      <c r="E246" s="7"/>
      <c r="F246" s="7"/>
      <c r="G246" s="7"/>
      <c r="H246" s="7"/>
      <c r="I246" s="7"/>
    </row>
    <row r="247" ht="15" customHeight="1">
      <c r="A247" s="7"/>
      <c r="B247" s="83"/>
      <c r="C247" t="s" s="84">
        <v>445</v>
      </c>
      <c r="D247" s="85"/>
      <c r="E247" s="17"/>
      <c r="F247" s="7"/>
      <c r="G247" s="7"/>
      <c r="H247" s="7"/>
      <c r="I247" s="7"/>
    </row>
    <row r="248" ht="15" customHeight="1">
      <c r="A248" s="7"/>
      <c r="B248" s="83"/>
      <c r="C248" t="s" s="84">
        <v>446</v>
      </c>
      <c r="D248" s="85"/>
      <c r="E248" s="17"/>
      <c r="F248" s="7"/>
      <c r="G248" s="7"/>
      <c r="H248" s="7"/>
      <c r="I248" s="7"/>
    </row>
    <row r="249" ht="15" customHeight="1">
      <c r="A249" s="7"/>
      <c r="B249" s="83"/>
      <c r="C249" t="s" s="86">
        <v>447</v>
      </c>
      <c r="D249" s="52"/>
      <c r="E249" s="17"/>
      <c r="F249" s="7"/>
      <c r="G249" s="7"/>
      <c r="H249" s="7"/>
      <c r="I249" s="7"/>
    </row>
    <row r="250" ht="15" customHeight="1">
      <c r="A250" s="7"/>
      <c r="B250" s="83"/>
      <c r="C250" t="s" s="86">
        <v>448</v>
      </c>
      <c r="D250" s="52"/>
      <c r="E250" s="17"/>
      <c r="F250" s="7"/>
      <c r="G250" s="7"/>
      <c r="H250" s="7"/>
      <c r="I250" s="7"/>
    </row>
    <row r="251" ht="15" customHeight="1">
      <c r="A251" s="7"/>
      <c r="B251" s="83"/>
      <c r="C251" t="s" s="86">
        <v>449</v>
      </c>
      <c r="D251" s="52"/>
      <c r="E251" s="17"/>
      <c r="F251" s="7"/>
      <c r="G251" s="7"/>
      <c r="H251" s="7"/>
      <c r="I251" s="7"/>
    </row>
    <row r="252" ht="15" customHeight="1">
      <c r="A252" s="7"/>
      <c r="B252" s="83"/>
      <c r="C252" t="s" s="86">
        <v>450</v>
      </c>
      <c r="D252" s="52"/>
      <c r="E252" s="17"/>
      <c r="F252" s="7"/>
      <c r="G252" s="7"/>
      <c r="H252" s="7"/>
      <c r="I252" s="7"/>
    </row>
    <row r="253" ht="15" customHeight="1">
      <c r="A253" s="7"/>
      <c r="B253" s="83"/>
      <c r="C253" t="s" s="86">
        <v>451</v>
      </c>
      <c r="D253" s="52"/>
      <c r="E253" s="17"/>
      <c r="F253" s="7"/>
      <c r="G253" s="7"/>
      <c r="H253" s="7"/>
      <c r="I253" s="7"/>
    </row>
    <row r="254" ht="15" customHeight="1">
      <c r="A254" s="7"/>
      <c r="B254" s="83"/>
      <c r="C254" t="s" s="86">
        <v>452</v>
      </c>
      <c r="D254" s="52"/>
      <c r="E254" s="17"/>
      <c r="F254" s="7"/>
      <c r="G254" s="7"/>
      <c r="H254" s="7"/>
      <c r="I254" s="7"/>
    </row>
  </sheetData>
  <mergeCells count="2">
    <mergeCell ref="C247:D247"/>
    <mergeCell ref="C248:D248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